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server\User Data\Lucy Steffy\Documents\"/>
    </mc:Choice>
  </mc:AlternateContent>
  <xr:revisionPtr revIDLastSave="0" documentId="13_ncr:1_{F7660C10-131C-49BB-BF21-45F504F9A5F2}" xr6:coauthVersionLast="47" xr6:coauthVersionMax="47" xr10:uidLastSave="{00000000-0000-0000-0000-000000000000}"/>
  <bookViews>
    <workbookView xWindow="28680" yWindow="-120" windowWidth="29040" windowHeight="15840" xr2:uid="{B0D1D04C-A996-48E1-8BF9-2EAE0E6D15FB}"/>
  </bookViews>
  <sheets>
    <sheet name="SUMMARY" sheetId="2" r:id="rId1"/>
    <sheet name="DETAILED"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2" l="1"/>
  <c r="K30" i="1"/>
  <c r="K31" i="1"/>
  <c r="K32" i="1"/>
  <c r="K33" i="1"/>
  <c r="K34" i="1"/>
  <c r="K35" i="1"/>
  <c r="K36" i="1"/>
  <c r="K37" i="1"/>
  <c r="K38" i="1"/>
  <c r="K39" i="1"/>
  <c r="K40" i="1"/>
  <c r="K41" i="1"/>
  <c r="K42" i="1"/>
  <c r="K43" i="1"/>
  <c r="K44" i="1"/>
  <c r="K45" i="1"/>
  <c r="K46" i="1"/>
  <c r="K47" i="1"/>
  <c r="K48" i="1"/>
  <c r="K49" i="1"/>
  <c r="J30" i="1"/>
  <c r="J31" i="1"/>
  <c r="J32" i="1"/>
  <c r="J33" i="1"/>
  <c r="J34" i="1"/>
  <c r="J35" i="1"/>
  <c r="J36" i="1"/>
  <c r="J37" i="1"/>
  <c r="J38" i="1"/>
  <c r="J39" i="1"/>
  <c r="J40" i="1"/>
  <c r="J41" i="1"/>
  <c r="J42" i="1"/>
  <c r="J43" i="1"/>
  <c r="J44" i="1"/>
  <c r="J45" i="1"/>
  <c r="J46" i="1"/>
  <c r="J47" i="1"/>
  <c r="J48" i="1"/>
  <c r="J49" i="1"/>
  <c r="H30" i="1"/>
  <c r="H31" i="1"/>
  <c r="H32" i="1"/>
  <c r="I32" i="1" s="1"/>
  <c r="H33" i="1"/>
  <c r="H34" i="1"/>
  <c r="I34" i="1" s="1"/>
  <c r="H35" i="1"/>
  <c r="H36" i="1"/>
  <c r="H37" i="1"/>
  <c r="H38" i="1"/>
  <c r="H39" i="1"/>
  <c r="H40" i="1"/>
  <c r="I40" i="1" s="1"/>
  <c r="H41" i="1"/>
  <c r="I41" i="1" s="1"/>
  <c r="H42" i="1"/>
  <c r="H43" i="1"/>
  <c r="H44" i="1"/>
  <c r="H45" i="1"/>
  <c r="H46" i="1"/>
  <c r="H47" i="1"/>
  <c r="H48" i="1"/>
  <c r="I48" i="1" s="1"/>
  <c r="H49" i="1"/>
  <c r="I49" i="1" s="1"/>
  <c r="H50" i="1"/>
  <c r="I50" i="1" s="1"/>
  <c r="H51" i="1"/>
  <c r="I51" i="1" s="1"/>
  <c r="I14" i="1"/>
  <c r="I15" i="1"/>
  <c r="I16" i="1"/>
  <c r="I17" i="1"/>
  <c r="I18" i="1"/>
  <c r="I19" i="1"/>
  <c r="I20" i="1"/>
  <c r="I21" i="1"/>
  <c r="I22" i="1"/>
  <c r="I23" i="1"/>
  <c r="I24" i="1"/>
  <c r="I25" i="1"/>
  <c r="I26" i="1"/>
  <c r="I27" i="1"/>
  <c r="I28" i="1"/>
  <c r="I30" i="1"/>
  <c r="I31" i="1"/>
  <c r="I37" i="1"/>
  <c r="I38" i="1"/>
  <c r="I39" i="1"/>
  <c r="I42" i="1"/>
  <c r="I43" i="1"/>
  <c r="I44" i="1"/>
  <c r="I45" i="1"/>
  <c r="I46" i="1"/>
  <c r="I47" i="1"/>
  <c r="I13" i="1"/>
  <c r="I12" i="1"/>
  <c r="I11" i="1"/>
  <c r="G18" i="2"/>
  <c r="G44" i="2"/>
  <c r="E27" i="2"/>
  <c r="K60" i="1"/>
  <c r="H60" i="1"/>
  <c r="G60" i="1"/>
  <c r="G62" i="1" s="1"/>
  <c r="F60" i="1"/>
  <c r="E60" i="1"/>
  <c r="D60" i="1"/>
  <c r="D62" i="1" s="1"/>
  <c r="H58" i="1"/>
  <c r="J58" i="1" s="1"/>
  <c r="H57" i="1"/>
  <c r="J57" i="1" s="1"/>
  <c r="H56" i="1"/>
  <c r="J56" i="1" s="1"/>
  <c r="J55" i="1"/>
  <c r="H55" i="1"/>
  <c r="G52" i="1"/>
  <c r="F52" i="1"/>
  <c r="E52" i="1"/>
  <c r="D52" i="1"/>
  <c r="A51" i="1"/>
  <c r="A52" i="1" s="1"/>
  <c r="A53" i="1" s="1"/>
  <c r="A54" i="1" s="1"/>
  <c r="A59" i="1" s="1"/>
  <c r="A60" i="1" s="1"/>
  <c r="A61" i="1" s="1"/>
  <c r="A62" i="1" s="1"/>
  <c r="A33" i="1"/>
  <c r="A32" i="1"/>
  <c r="H29" i="1"/>
  <c r="J29" i="1" s="1"/>
  <c r="H28" i="1"/>
  <c r="K28" i="1" s="1"/>
  <c r="H27" i="1"/>
  <c r="K27" i="1" s="1"/>
  <c r="K26" i="1"/>
  <c r="J26" i="1"/>
  <c r="H26" i="1"/>
  <c r="K25" i="1"/>
  <c r="J25" i="1"/>
  <c r="H25" i="1"/>
  <c r="K24" i="1"/>
  <c r="J24" i="1"/>
  <c r="H24" i="1"/>
  <c r="H23" i="1"/>
  <c r="K23" i="1" s="1"/>
  <c r="K22" i="1"/>
  <c r="H22" i="1"/>
  <c r="J22" i="1" s="1"/>
  <c r="K21" i="1"/>
  <c r="J21" i="1"/>
  <c r="H21" i="1"/>
  <c r="K20" i="1"/>
  <c r="J20" i="1"/>
  <c r="H20" i="1"/>
  <c r="K19" i="1"/>
  <c r="J19" i="1"/>
  <c r="H19" i="1"/>
  <c r="H18" i="1"/>
  <c r="K18" i="1" s="1"/>
  <c r="K17" i="1"/>
  <c r="H17" i="1"/>
  <c r="J17" i="1" s="1"/>
  <c r="H16" i="1"/>
  <c r="J16" i="1" s="1"/>
  <c r="J15" i="1"/>
  <c r="H15" i="1"/>
  <c r="K15" i="1" s="1"/>
  <c r="H14" i="1"/>
  <c r="K14" i="1" s="1"/>
  <c r="H13" i="1"/>
  <c r="K13" i="1" s="1"/>
  <c r="K12" i="1"/>
  <c r="J12" i="1"/>
  <c r="H12" i="1"/>
  <c r="H11" i="1"/>
  <c r="K11" i="1" s="1"/>
  <c r="G20" i="2" l="1"/>
  <c r="J51" i="1"/>
  <c r="K51" i="1"/>
  <c r="E62" i="1"/>
  <c r="J50" i="1"/>
  <c r="K50" i="1"/>
  <c r="F62" i="1"/>
  <c r="I29" i="1"/>
  <c r="K29" i="1"/>
  <c r="I36" i="1"/>
  <c r="I35" i="1"/>
  <c r="I33" i="1"/>
  <c r="J60" i="1"/>
  <c r="J14" i="1"/>
  <c r="H52" i="1"/>
  <c r="H62" i="1" s="1"/>
  <c r="G22" i="2" s="1"/>
  <c r="J11" i="1"/>
  <c r="K16" i="1"/>
  <c r="J27" i="1"/>
  <c r="J28" i="1"/>
  <c r="J18" i="1"/>
  <c r="J23" i="1"/>
  <c r="J13" i="1"/>
  <c r="K52" i="1" l="1"/>
  <c r="K62" i="1" s="1"/>
  <c r="E26" i="2" s="1"/>
  <c r="J52" i="1"/>
  <c r="J62" i="1" s="1"/>
  <c r="G28" i="2" l="1"/>
  <c r="G30" i="2"/>
  <c r="G36" i="2" l="1"/>
  <c r="G38" i="2"/>
</calcChain>
</file>

<file path=xl/sharedStrings.xml><?xml version="1.0" encoding="utf-8"?>
<sst xmlns="http://schemas.openxmlformats.org/spreadsheetml/2006/main" count="112" uniqueCount="98">
  <si>
    <t xml:space="preserve">APPLICATION NO.: </t>
  </si>
  <si>
    <t xml:space="preserve">APPLICATION DATE: </t>
  </si>
  <si>
    <t xml:space="preserve">PERIOD TO: </t>
  </si>
  <si>
    <t xml:space="preserve"> PROJECT NO.</t>
  </si>
  <si>
    <t>SUMMARY</t>
  </si>
  <si>
    <t>WORK COMPLETED</t>
  </si>
  <si>
    <t>MATERIALS</t>
  </si>
  <si>
    <t>TOTAL</t>
  </si>
  <si>
    <t>Description of Work</t>
  </si>
  <si>
    <t xml:space="preserve">PRESENTLY </t>
  </si>
  <si>
    <t>COMPLETED</t>
  </si>
  <si>
    <t>Item</t>
  </si>
  <si>
    <t>COST</t>
  </si>
  <si>
    <t>Scheduled</t>
  </si>
  <si>
    <t xml:space="preserve">FROM PREVIOUS </t>
  </si>
  <si>
    <t xml:space="preserve">THIS </t>
  </si>
  <si>
    <t>STORED</t>
  </si>
  <si>
    <t>AND STORED</t>
  </si>
  <si>
    <t>%</t>
  </si>
  <si>
    <t>Balance</t>
  </si>
  <si>
    <t>Retainage</t>
  </si>
  <si>
    <t>No.</t>
  </si>
  <si>
    <t>CODE</t>
  </si>
  <si>
    <t>Value</t>
  </si>
  <si>
    <t>APPLICATION</t>
  </si>
  <si>
    <t>PERIOD</t>
  </si>
  <si>
    <t>(NOT IN D OR E)</t>
  </si>
  <si>
    <t>TO-DATE</t>
  </si>
  <si>
    <t>To Finish</t>
  </si>
  <si>
    <t>TOTAL (ORIGINAL CONTRACT)</t>
  </si>
  <si>
    <t>CHANGE ORDERS</t>
  </si>
  <si>
    <t>CO-01:</t>
  </si>
  <si>
    <t>CO-02:</t>
  </si>
  <si>
    <t>CO-03:</t>
  </si>
  <si>
    <t>CO-04:</t>
  </si>
  <si>
    <t>TOTAL CHANGE ORDERS</t>
  </si>
  <si>
    <t>TOTAL ORIG CONTRACT + COs</t>
  </si>
  <si>
    <t>TO:</t>
  </si>
  <si>
    <t>APPLICATION NO:</t>
  </si>
  <si>
    <t>DISTRIBUTION</t>
  </si>
  <si>
    <t>(Owner's Authorized Representative)</t>
  </si>
  <si>
    <t>PROJECT NAME:</t>
  </si>
  <si>
    <t>PERIOD TO:</t>
  </si>
  <si>
    <t>OWNER</t>
  </si>
  <si>
    <t>FROM:</t>
  </si>
  <si>
    <t>APPLICATION DATE</t>
  </si>
  <si>
    <t>ARCHITECT</t>
  </si>
  <si>
    <t>(Subontractor)</t>
  </si>
  <si>
    <t>ARCHITECT:</t>
  </si>
  <si>
    <t xml:space="preserve">      N/A</t>
  </si>
  <si>
    <t>CONTRACT DATE</t>
  </si>
  <si>
    <t>CONTRACTOR</t>
  </si>
  <si>
    <t>PROJECT NO.</t>
  </si>
  <si>
    <t>FIELD</t>
  </si>
  <si>
    <t>(Remittance Address)</t>
  </si>
  <si>
    <t>OTHER</t>
  </si>
  <si>
    <t>CONTRACTOR'S APPLICATION FOR PAYMENT</t>
  </si>
  <si>
    <t>1. ORIGINAL CONTRACT SUM . . . . . . . . . . . . . . . . . . . . . . . . . . . . . . .</t>
  </si>
  <si>
    <t>$</t>
  </si>
  <si>
    <t>2. Net Change by Change Orders . . . . . . . . . . . . . . . . . . . . . . . . . . . .</t>
  </si>
  <si>
    <r>
      <t>3. CONTRACT SUM TO DATE</t>
    </r>
    <r>
      <rPr>
        <sz val="6"/>
        <rFont val="Arial"/>
        <family val="2"/>
      </rPr>
      <t xml:space="preserve"> (Line 1 + Line 2)</t>
    </r>
    <r>
      <rPr>
        <b/>
        <sz val="8"/>
        <rFont val="Arial"/>
        <family val="2"/>
      </rPr>
      <t xml:space="preserve"> . . . . . . . . . . . . . . . . . . . . . .</t>
    </r>
  </si>
  <si>
    <t>SUBCONTRACTOR</t>
  </si>
  <si>
    <t>4. TOTAL COMPLETED &amp; STORED TO DATE . . . . . . . . . . . . . . . . . . . .</t>
  </si>
  <si>
    <t>By:</t>
  </si>
  <si>
    <t>Date</t>
  </si>
  <si>
    <t xml:space="preserve">        (Column G on Continuation Sheet)</t>
  </si>
  <si>
    <t>State of:</t>
  </si>
  <si>
    <t>California</t>
  </si>
  <si>
    <t>County of</t>
  </si>
  <si>
    <t>Los Angeles</t>
  </si>
  <si>
    <t>5. RETAINAGE:</t>
  </si>
  <si>
    <t>Subscribe and sworn to (or affirmed)  before me on this</t>
  </si>
  <si>
    <t>a.</t>
  </si>
  <si>
    <t>of Work Completed</t>
  </si>
  <si>
    <t>b.</t>
  </si>
  <si>
    <t>of Stored Material</t>
  </si>
  <si>
    <t>proved to me on the basis of satisfactory  evidence</t>
  </si>
  <si>
    <r>
      <t xml:space="preserve">TOTAL RETAINAGE  </t>
    </r>
    <r>
      <rPr>
        <sz val="8"/>
        <rFont val="Arial"/>
        <family val="2"/>
      </rPr>
      <t>(Line5b-5a)</t>
    </r>
    <r>
      <rPr>
        <b/>
        <sz val="8"/>
        <rFont val="Arial"/>
        <family val="2"/>
      </rPr>
      <t xml:space="preserve"> . . . . . . . . . . . . .  . .. . . . . . . . . . . </t>
    </r>
  </si>
  <si>
    <t>to be the person who appeared before me.</t>
  </si>
  <si>
    <t>Notary Public: ________________________</t>
  </si>
  <si>
    <t>6. TOTAL EARNED LESS RETAINAGE . . . . . . . . . . . . . . . . . . . . . . . . .</t>
  </si>
  <si>
    <t>My Commission expires:</t>
  </si>
  <si>
    <t xml:space="preserve">        (Line 4 less Line 5b Total)</t>
  </si>
  <si>
    <t>ARCHITECT'S CERTIFICATE FOR PAYMENT</t>
  </si>
  <si>
    <t>7. LESS PREVIOUS CERTIFICATES FOR PAYMENT . . . . . . . . . . . . . . .</t>
  </si>
  <si>
    <t xml:space="preserve">        (Line 6 from prior Application for Payment)</t>
  </si>
  <si>
    <r>
      <t>8. CURRENT PAYMENT DUE</t>
    </r>
    <r>
      <rPr>
        <sz val="6"/>
        <rFont val="Arial"/>
        <family val="2"/>
      </rPr>
      <t xml:space="preserve">  (Line 6 less Line 7) </t>
    </r>
    <r>
      <rPr>
        <b/>
        <sz val="8"/>
        <rFont val="Arial"/>
        <family val="2"/>
      </rPr>
      <t xml:space="preserve"> . . . . . . . . . . . . . . . . . . . . . </t>
    </r>
  </si>
  <si>
    <t xml:space="preserve">AMOUNT CERTIFIED  </t>
  </si>
  <si>
    <r>
      <t xml:space="preserve">9. BALANCE TO FINISH INCLUDING RETAINAGE, </t>
    </r>
    <r>
      <rPr>
        <sz val="6"/>
        <rFont val="Arial"/>
        <family val="2"/>
      </rPr>
      <t xml:space="preserve">(Line 3 less Line 5b and Line 6) </t>
    </r>
  </si>
  <si>
    <t>CHANGE ORDER SUMMARY</t>
  </si>
  <si>
    <t>ADDITIONS</t>
  </si>
  <si>
    <t>DEDUCTIONS</t>
  </si>
  <si>
    <t>Total change order approved in previous month by owner</t>
  </si>
  <si>
    <t>Total approved this month</t>
  </si>
  <si>
    <t>NET CHANGES by Change Orders</t>
  </si>
  <si>
    <t>SUPERINTENDENT APPROVAL</t>
  </si>
  <si>
    <t>PM/Director of Construction  APPROVAL</t>
  </si>
  <si>
    <t>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</si>
</sst>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mm/dd/yy"/>
    <numFmt numFmtId="165" formatCode="0_)"/>
    <numFmt numFmtId="166" formatCode="00000"/>
    <numFmt numFmtId="167" formatCode="m/d/yy;@"/>
    <numFmt numFmtId="168" formatCode="&quot;$&quot;#,##0.000"/>
    <numFmt numFmtId="169" formatCode="#,##0.000"/>
  </numFmts>
  <fonts count="24" x14ac:knownFonts="1">
    <font>
      <sz val="11"/>
      <color theme="1"/>
      <name val="Calibri"/>
      <family val="2"/>
      <scheme val="minor"/>
    </font>
    <font>
      <sz val="11"/>
      <color theme="1"/>
      <name val="Calibri"/>
      <family val="2"/>
      <scheme val="minor"/>
    </font>
    <font>
      <sz val="8"/>
      <name val="Arial"/>
      <family val="2"/>
    </font>
    <font>
      <sz val="10"/>
      <name val="Arial"/>
      <family val="2"/>
    </font>
    <font>
      <b/>
      <sz val="8"/>
      <name val="Arial"/>
      <family val="2"/>
    </font>
    <font>
      <b/>
      <sz val="9"/>
      <name val="Arial"/>
      <family val="2"/>
    </font>
    <font>
      <b/>
      <sz val="10"/>
      <name val="Arial"/>
      <family val="2"/>
    </font>
    <font>
      <b/>
      <sz val="11"/>
      <name val="Arial"/>
      <family val="2"/>
    </font>
    <font>
      <sz val="9"/>
      <name val="Arial"/>
      <family val="2"/>
    </font>
    <font>
      <sz val="12"/>
      <name val="Arial"/>
      <family val="2"/>
    </font>
    <font>
      <sz val="10"/>
      <color indexed="8"/>
      <name val="Arial"/>
      <family val="2"/>
    </font>
    <font>
      <sz val="10"/>
      <name val="MS Sans Serif"/>
      <family val="2"/>
    </font>
    <font>
      <b/>
      <sz val="10"/>
      <color indexed="8"/>
      <name val="Arial"/>
      <family val="2"/>
    </font>
    <font>
      <sz val="11"/>
      <name val="Arial"/>
      <family val="2"/>
    </font>
    <font>
      <sz val="11"/>
      <name val="MS Sans Serif"/>
      <family val="2"/>
    </font>
    <font>
      <sz val="8"/>
      <name val="MS Sans Serif"/>
      <family val="2"/>
    </font>
    <font>
      <sz val="6"/>
      <name val="Arial"/>
      <family val="2"/>
    </font>
    <font>
      <sz val="8"/>
      <name val="MS Sans Serif"/>
    </font>
    <font>
      <i/>
      <sz val="8"/>
      <name val="Arial"/>
      <family val="2"/>
    </font>
    <font>
      <i/>
      <sz val="10"/>
      <name val="Arial"/>
      <family val="2"/>
    </font>
    <font>
      <sz val="8"/>
      <color indexed="62"/>
      <name val="Arial"/>
      <family val="2"/>
    </font>
    <font>
      <b/>
      <i/>
      <sz val="8"/>
      <name val="Arial"/>
      <family val="2"/>
    </font>
    <font>
      <b/>
      <sz val="10"/>
      <color indexed="10"/>
      <name val="Arial"/>
      <family val="2"/>
    </font>
    <font>
      <i/>
      <sz val="9"/>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4" fontId="2" fillId="0" borderId="1" xfId="0" applyNumberFormat="1" applyFont="1" applyBorder="1"/>
    <xf numFmtId="4" fontId="3" fillId="0" borderId="0" xfId="0" applyNumberFormat="1" applyFont="1" applyAlignment="1">
      <alignment horizontal="center"/>
    </xf>
    <xf numFmtId="4" fontId="2" fillId="0" borderId="0" xfId="0" applyNumberFormat="1" applyFont="1"/>
    <xf numFmtId="44" fontId="2" fillId="0" borderId="0" xfId="3" applyFont="1"/>
    <xf numFmtId="4" fontId="4" fillId="0" borderId="0" xfId="0" applyNumberFormat="1" applyFont="1" applyAlignment="1">
      <alignment horizontal="right"/>
    </xf>
    <xf numFmtId="4" fontId="2" fillId="0" borderId="0" xfId="0" applyNumberFormat="1" applyFont="1" applyAlignment="1">
      <alignment horizontal="right"/>
    </xf>
    <xf numFmtId="9" fontId="2" fillId="0" borderId="0" xfId="4" applyFont="1" applyAlignment="1">
      <alignment horizontal="center"/>
    </xf>
    <xf numFmtId="3" fontId="5" fillId="0" borderId="0" xfId="0" applyNumberFormat="1" applyFont="1" applyAlignment="1">
      <alignment horizontal="right"/>
    </xf>
    <xf numFmtId="0" fontId="5" fillId="0" borderId="0" xfId="0" quotePrefix="1" applyFont="1" applyAlignment="1">
      <alignment horizontal="center"/>
    </xf>
    <xf numFmtId="4" fontId="2" fillId="0" borderId="0" xfId="0" quotePrefix="1" applyNumberFormat="1" applyFont="1" applyAlignment="1">
      <alignment horizontal="left"/>
    </xf>
    <xf numFmtId="164" fontId="5" fillId="0" borderId="0" xfId="0" applyNumberFormat="1" applyFont="1" applyAlignment="1">
      <alignment horizontal="center"/>
    </xf>
    <xf numFmtId="4" fontId="3" fillId="0" borderId="0" xfId="0" quotePrefix="1" applyNumberFormat="1" applyFont="1" applyAlignment="1">
      <alignment horizontal="center"/>
    </xf>
    <xf numFmtId="164" fontId="6" fillId="0" borderId="0" xfId="0" quotePrefix="1" applyNumberFormat="1" applyFont="1" applyAlignment="1">
      <alignment horizontal="center"/>
    </xf>
    <xf numFmtId="4" fontId="2" fillId="0" borderId="2" xfId="0" applyNumberFormat="1" applyFont="1" applyBorder="1" applyAlignment="1">
      <alignment horizontal="center" vertical="center"/>
    </xf>
    <xf numFmtId="4" fontId="3" fillId="0" borderId="2" xfId="0" applyNumberFormat="1" applyFont="1" applyBorder="1" applyAlignment="1">
      <alignment horizontal="center" vertical="center"/>
    </xf>
    <xf numFmtId="44" fontId="2" fillId="0" borderId="2" xfId="3" applyFont="1" applyBorder="1" applyAlignment="1">
      <alignment vertical="center"/>
    </xf>
    <xf numFmtId="9" fontId="2" fillId="0" borderId="2" xfId="4" applyFont="1" applyBorder="1" applyAlignment="1">
      <alignment horizontal="center" vertical="center"/>
    </xf>
    <xf numFmtId="3" fontId="2" fillId="0" borderId="2" xfId="0" applyNumberFormat="1" applyFont="1" applyBorder="1" applyAlignment="1">
      <alignment horizontal="center" vertical="center"/>
    </xf>
    <xf numFmtId="4" fontId="2" fillId="0" borderId="3" xfId="0" applyNumberFormat="1" applyFont="1" applyBorder="1"/>
    <xf numFmtId="4" fontId="3" fillId="0" borderId="3" xfId="0" applyNumberFormat="1" applyFont="1" applyBorder="1" applyAlignment="1">
      <alignment horizontal="center"/>
    </xf>
    <xf numFmtId="4" fontId="7" fillId="0" borderId="3" xfId="0" applyNumberFormat="1" applyFont="1" applyBorder="1" applyAlignment="1">
      <alignment horizontal="center" vertical="center"/>
    </xf>
    <xf numFmtId="44" fontId="2" fillId="0" borderId="3" xfId="3" applyFont="1" applyBorder="1" applyAlignment="1">
      <alignment vertical="center"/>
    </xf>
    <xf numFmtId="4" fontId="7" fillId="0" borderId="4" xfId="0" applyNumberFormat="1" applyFont="1" applyBorder="1" applyAlignment="1">
      <alignment horizontal="centerContinuous" vertical="center"/>
    </xf>
    <xf numFmtId="4" fontId="2" fillId="0" borderId="4" xfId="0" applyNumberFormat="1" applyFont="1" applyBorder="1" applyAlignment="1">
      <alignment horizontal="centerContinuous" vertical="center"/>
    </xf>
    <xf numFmtId="4" fontId="8" fillId="0" borderId="3" xfId="0" applyNumberFormat="1" applyFont="1" applyBorder="1" applyAlignment="1">
      <alignment horizontal="center"/>
    </xf>
    <xf numFmtId="9" fontId="2" fillId="0" borderId="3" xfId="4" applyFont="1" applyBorder="1" applyAlignment="1">
      <alignment horizontal="center"/>
    </xf>
    <xf numFmtId="3" fontId="2" fillId="0" borderId="3" xfId="0" applyNumberFormat="1" applyFont="1" applyBorder="1"/>
    <xf numFmtId="44" fontId="2" fillId="0" borderId="3" xfId="3" applyFont="1" applyBorder="1"/>
    <xf numFmtId="4" fontId="2" fillId="0" borderId="5" xfId="0" applyNumberFormat="1" applyFont="1" applyBorder="1" applyAlignment="1">
      <alignment horizontal="centerContinuous" vertical="center"/>
    </xf>
    <xf numFmtId="44" fontId="8" fillId="0" borderId="3" xfId="3" applyFont="1" applyBorder="1" applyAlignment="1">
      <alignment horizontal="center" vertical="center"/>
    </xf>
    <xf numFmtId="9" fontId="8" fillId="0" borderId="3" xfId="4" applyFont="1" applyBorder="1" applyAlignment="1">
      <alignment horizontal="center"/>
    </xf>
    <xf numFmtId="3" fontId="8" fillId="0" borderId="3" xfId="0" applyNumberFormat="1" applyFont="1" applyBorder="1" applyAlignment="1">
      <alignment horizontal="center"/>
    </xf>
    <xf numFmtId="4" fontId="8" fillId="0" borderId="4" xfId="0" applyNumberFormat="1" applyFont="1" applyBorder="1" applyAlignment="1">
      <alignment horizontal="center" vertical="center"/>
    </xf>
    <xf numFmtId="4" fontId="2" fillId="0" borderId="4" xfId="0" applyNumberFormat="1" applyFont="1" applyBorder="1" applyAlignment="1">
      <alignment horizontal="center" vertical="center"/>
    </xf>
    <xf numFmtId="44" fontId="8" fillId="0" borderId="4" xfId="3" applyFont="1" applyBorder="1" applyAlignment="1">
      <alignment horizontal="center" vertical="center"/>
    </xf>
    <xf numFmtId="9" fontId="2" fillId="0" borderId="4" xfId="4" applyFont="1" applyBorder="1" applyAlignment="1">
      <alignment horizontal="center" vertical="center"/>
    </xf>
    <xf numFmtId="3" fontId="8" fillId="0" borderId="4" xfId="0" applyNumberFormat="1" applyFont="1" applyBorder="1" applyAlignment="1">
      <alignment horizontal="center" vertical="center"/>
    </xf>
    <xf numFmtId="4" fontId="2" fillId="0" borderId="5" xfId="0" quotePrefix="1" applyNumberFormat="1" applyFont="1" applyBorder="1" applyAlignment="1">
      <alignment horizontal="center" vertical="center"/>
    </xf>
    <xf numFmtId="165" fontId="3" fillId="0" borderId="5" xfId="0" applyNumberFormat="1" applyFont="1" applyBorder="1" applyAlignment="1">
      <alignment horizontal="center"/>
    </xf>
    <xf numFmtId="0" fontId="3" fillId="0" borderId="5" xfId="0" applyFont="1" applyBorder="1" applyAlignment="1">
      <alignment horizontal="left"/>
    </xf>
    <xf numFmtId="44" fontId="10" fillId="0" borderId="5" xfId="3" applyFont="1" applyBorder="1" applyAlignment="1">
      <alignment vertical="top"/>
    </xf>
    <xf numFmtId="4" fontId="3" fillId="0" borderId="5" xfId="2" applyNumberFormat="1" applyFont="1" applyBorder="1" applyAlignment="1">
      <alignment vertical="center"/>
    </xf>
    <xf numFmtId="4" fontId="2" fillId="0" borderId="0" xfId="2" applyNumberFormat="1" applyFont="1" applyAlignment="1">
      <alignment vertical="center"/>
    </xf>
    <xf numFmtId="4" fontId="2" fillId="0" borderId="0" xfId="0" applyNumberFormat="1" applyFont="1" applyAlignment="1">
      <alignment vertical="center"/>
    </xf>
    <xf numFmtId="4" fontId="3" fillId="0" borderId="6" xfId="2" applyNumberFormat="1" applyFont="1" applyBorder="1" applyAlignment="1">
      <alignment vertical="center"/>
    </xf>
    <xf numFmtId="1" fontId="10" fillId="0" borderId="5" xfId="0" applyNumberFormat="1" applyFont="1" applyBorder="1" applyAlignment="1">
      <alignment horizontal="left" vertical="top" wrapText="1"/>
    </xf>
    <xf numFmtId="44" fontId="3" fillId="0" borderId="5" xfId="3" applyFont="1" applyBorder="1" applyAlignment="1">
      <alignment vertical="center"/>
    </xf>
    <xf numFmtId="165" fontId="3" fillId="0" borderId="6" xfId="0" applyNumberFormat="1" applyFont="1" applyBorder="1"/>
    <xf numFmtId="1" fontId="10" fillId="0" borderId="6" xfId="0" applyNumberFormat="1" applyFont="1" applyBorder="1" applyAlignment="1">
      <alignment horizontal="left" vertical="top" wrapText="1"/>
    </xf>
    <xf numFmtId="0" fontId="10" fillId="0" borderId="6" xfId="0" applyFont="1" applyBorder="1" applyAlignment="1">
      <alignment horizontal="left" vertical="top"/>
    </xf>
    <xf numFmtId="0" fontId="10" fillId="0" borderId="5" xfId="0" applyFont="1" applyBorder="1" applyAlignment="1">
      <alignment horizontal="left" vertical="top"/>
    </xf>
    <xf numFmtId="165" fontId="3" fillId="0" borderId="6" xfId="0" applyNumberFormat="1" applyFont="1" applyBorder="1" applyAlignment="1">
      <alignment horizontal="left"/>
    </xf>
    <xf numFmtId="44" fontId="10" fillId="0" borderId="6" xfId="3" applyFont="1" applyBorder="1" applyAlignment="1">
      <alignment vertical="top"/>
    </xf>
    <xf numFmtId="4" fontId="11" fillId="0" borderId="0" xfId="0" applyNumberFormat="1" applyFont="1" applyAlignment="1">
      <alignment horizontal="left"/>
    </xf>
    <xf numFmtId="165" fontId="3" fillId="0" borderId="7" xfId="0" applyNumberFormat="1" applyFont="1" applyBorder="1" applyAlignment="1">
      <alignment horizontal="left"/>
    </xf>
    <xf numFmtId="0" fontId="3" fillId="0" borderId="6" xfId="0" applyFont="1" applyBorder="1" applyAlignment="1">
      <alignment horizontal="left"/>
    </xf>
    <xf numFmtId="44" fontId="3" fillId="0" borderId="6" xfId="3" applyFont="1" applyBorder="1"/>
    <xf numFmtId="166" fontId="10" fillId="0" borderId="6" xfId="0" applyNumberFormat="1" applyFont="1" applyBorder="1" applyAlignment="1">
      <alignment horizontal="center" vertical="center"/>
    </xf>
    <xf numFmtId="4" fontId="0" fillId="0" borderId="0" xfId="0" applyNumberFormat="1"/>
    <xf numFmtId="165" fontId="3" fillId="0" borderId="7" xfId="0" applyNumberFormat="1" applyFont="1" applyBorder="1"/>
    <xf numFmtId="0" fontId="3" fillId="0" borderId="4" xfId="0" applyFont="1" applyBorder="1" applyAlignment="1">
      <alignment horizontal="left"/>
    </xf>
    <xf numFmtId="44" fontId="3" fillId="0" borderId="4" xfId="3" applyFont="1" applyBorder="1"/>
    <xf numFmtId="44" fontId="10" fillId="0" borderId="4" xfId="3" applyFont="1" applyBorder="1" applyAlignment="1">
      <alignment vertical="top"/>
    </xf>
    <xf numFmtId="166" fontId="10" fillId="0" borderId="4" xfId="0" applyNumberFormat="1" applyFont="1" applyBorder="1" applyAlignment="1">
      <alignment horizontal="center" vertical="center"/>
    </xf>
    <xf numFmtId="165" fontId="3" fillId="0" borderId="4" xfId="0" applyNumberFormat="1" applyFont="1" applyBorder="1" applyAlignment="1">
      <alignment horizontal="center"/>
    </xf>
    <xf numFmtId="4" fontId="3" fillId="0" borderId="4" xfId="0" quotePrefix="1" applyNumberFormat="1" applyFont="1" applyBorder="1" applyAlignment="1">
      <alignment horizontal="center" vertical="center"/>
    </xf>
    <xf numFmtId="1" fontId="10" fillId="0" borderId="4" xfId="0" applyNumberFormat="1" applyFont="1" applyBorder="1" applyAlignment="1">
      <alignment horizontal="left"/>
    </xf>
    <xf numFmtId="44" fontId="3" fillId="0" borderId="4" xfId="3" applyFont="1" applyBorder="1" applyAlignment="1">
      <alignment vertical="center"/>
    </xf>
    <xf numFmtId="166" fontId="10" fillId="0" borderId="4" xfId="0" applyNumberFormat="1" applyFont="1" applyBorder="1" applyAlignment="1">
      <alignment horizontal="center" wrapText="1"/>
    </xf>
    <xf numFmtId="0" fontId="10" fillId="0" borderId="4" xfId="0" applyFont="1" applyBorder="1" applyAlignment="1">
      <alignment horizontal="left" wrapText="1"/>
    </xf>
    <xf numFmtId="44" fontId="12" fillId="0" borderId="4" xfId="3" applyFont="1" applyBorder="1" applyAlignment="1">
      <alignment wrapText="1"/>
    </xf>
    <xf numFmtId="0" fontId="7" fillId="0" borderId="4" xfId="0" applyFont="1" applyBorder="1"/>
    <xf numFmtId="44" fontId="7" fillId="0" borderId="4" xfId="3" applyFont="1" applyBorder="1"/>
    <xf numFmtId="44" fontId="6" fillId="0" borderId="4" xfId="3" applyFont="1" applyBorder="1"/>
    <xf numFmtId="165" fontId="3" fillId="0" borderId="6" xfId="0" applyNumberFormat="1" applyFont="1" applyBorder="1" applyAlignment="1">
      <alignment horizontal="center"/>
    </xf>
    <xf numFmtId="4" fontId="13" fillId="0" borderId="6" xfId="0" applyNumberFormat="1" applyFont="1" applyBorder="1"/>
    <xf numFmtId="44" fontId="13" fillId="0" borderId="6" xfId="3" applyFont="1" applyBorder="1"/>
    <xf numFmtId="4" fontId="14" fillId="0" borderId="6" xfId="0" applyNumberFormat="1" applyFont="1" applyBorder="1"/>
    <xf numFmtId="9" fontId="14" fillId="0" borderId="6" xfId="4" applyFont="1" applyBorder="1" applyAlignment="1">
      <alignment horizontal="center"/>
    </xf>
    <xf numFmtId="3" fontId="14" fillId="0" borderId="6" xfId="0" applyNumberFormat="1" applyFont="1" applyBorder="1"/>
    <xf numFmtId="4" fontId="7" fillId="0" borderId="6" xfId="0" applyNumberFormat="1" applyFont="1" applyBorder="1" applyAlignment="1">
      <alignment horizontal="center"/>
    </xf>
    <xf numFmtId="4" fontId="7" fillId="0" borderId="6" xfId="0" applyNumberFormat="1" applyFont="1" applyBorder="1" applyAlignment="1">
      <alignment horizontal="left"/>
    </xf>
    <xf numFmtId="43" fontId="14" fillId="0" borderId="6" xfId="1" applyFont="1" applyBorder="1"/>
    <xf numFmtId="4" fontId="7" fillId="0" borderId="6" xfId="0" applyNumberFormat="1" applyFont="1" applyBorder="1"/>
    <xf numFmtId="44" fontId="7" fillId="0" borderId="6" xfId="3" applyFont="1" applyBorder="1"/>
    <xf numFmtId="43" fontId="7" fillId="0" borderId="6" xfId="3" applyNumberFormat="1" applyFont="1" applyBorder="1"/>
    <xf numFmtId="9" fontId="7" fillId="0" borderId="6" xfId="4" applyFont="1" applyBorder="1" applyAlignment="1">
      <alignment horizontal="center" vertical="center"/>
    </xf>
    <xf numFmtId="4" fontId="7" fillId="0" borderId="6" xfId="3" applyNumberFormat="1" applyFont="1" applyBorder="1"/>
    <xf numFmtId="9" fontId="13" fillId="0" borderId="6" xfId="4" applyFont="1" applyBorder="1" applyAlignment="1">
      <alignment horizontal="center" vertical="center"/>
    </xf>
    <xf numFmtId="3" fontId="7" fillId="0" borderId="6" xfId="3" applyNumberFormat="1" applyFont="1" applyBorder="1"/>
    <xf numFmtId="165" fontId="13" fillId="0" borderId="6" xfId="0" applyNumberFormat="1" applyFont="1" applyBorder="1" applyAlignment="1">
      <alignment vertical="center"/>
    </xf>
    <xf numFmtId="165" fontId="13" fillId="0" borderId="6" xfId="0" applyNumberFormat="1" applyFont="1" applyBorder="1" applyAlignment="1">
      <alignment horizontal="center" vertical="center"/>
    </xf>
    <xf numFmtId="4" fontId="7" fillId="0" borderId="6" xfId="0" applyNumberFormat="1" applyFont="1" applyBorder="1" applyAlignment="1">
      <alignment horizontal="center" vertical="center" wrapText="1"/>
    </xf>
    <xf numFmtId="44" fontId="7" fillId="0" borderId="6" xfId="3" applyFont="1" applyBorder="1" applyAlignment="1">
      <alignment vertical="center"/>
    </xf>
    <xf numFmtId="6" fontId="7" fillId="0" borderId="6" xfId="3" applyNumberFormat="1" applyFont="1" applyBorder="1" applyAlignment="1">
      <alignment vertical="center"/>
    </xf>
    <xf numFmtId="8" fontId="7" fillId="0" borderId="6" xfId="3" applyNumberFormat="1" applyFont="1" applyBorder="1" applyAlignment="1">
      <alignment vertical="center"/>
    </xf>
    <xf numFmtId="4" fontId="14" fillId="0" borderId="0" xfId="0" applyNumberFormat="1" applyFont="1" applyAlignment="1">
      <alignment vertical="center"/>
    </xf>
    <xf numFmtId="4" fontId="15" fillId="0" borderId="0" xfId="0" applyNumberFormat="1" applyFont="1"/>
    <xf numFmtId="4" fontId="11" fillId="0" borderId="0" xfId="0" applyNumberFormat="1" applyFont="1" applyAlignment="1">
      <alignment horizontal="center"/>
    </xf>
    <xf numFmtId="44" fontId="15" fillId="0" borderId="0" xfId="3" applyFont="1"/>
    <xf numFmtId="9" fontId="0" fillId="0" borderId="0" xfId="4" applyFont="1" applyAlignment="1">
      <alignment horizontal="center"/>
    </xf>
    <xf numFmtId="3" fontId="0" fillId="0" borderId="0" xfId="0" applyNumberFormat="1"/>
    <xf numFmtId="44" fontId="0" fillId="0" borderId="0" xfId="3" applyFont="1"/>
    <xf numFmtId="0" fontId="3" fillId="0" borderId="0" xfId="0" applyFont="1"/>
    <xf numFmtId="0" fontId="2" fillId="0" borderId="0" xfId="0" applyFont="1"/>
    <xf numFmtId="0" fontId="8" fillId="0" borderId="8" xfId="0" applyFont="1" applyBorder="1"/>
    <xf numFmtId="0" fontId="8" fillId="0" borderId="0" xfId="0" applyFont="1"/>
    <xf numFmtId="0" fontId="4" fillId="0" borderId="0" xfId="0" applyFont="1"/>
    <xf numFmtId="0" fontId="8" fillId="0" borderId="2" xfId="0" applyFont="1" applyBorder="1"/>
    <xf numFmtId="0" fontId="4" fillId="0" borderId="0" xfId="0" applyFont="1" applyAlignment="1">
      <alignment horizontal="right"/>
    </xf>
    <xf numFmtId="0" fontId="5" fillId="0" borderId="2" xfId="0" applyFont="1" applyBorder="1" applyAlignment="1">
      <alignment horizontal="center"/>
    </xf>
    <xf numFmtId="0" fontId="5" fillId="0" borderId="0" xfId="0" applyFont="1" applyAlignment="1">
      <alignment horizontal="right"/>
    </xf>
    <xf numFmtId="0" fontId="6" fillId="0" borderId="9" xfId="0" applyFont="1" applyBorder="1"/>
    <xf numFmtId="0" fontId="8" fillId="0" borderId="0" xfId="0" applyFont="1" applyAlignment="1">
      <alignment horizontal="left"/>
    </xf>
    <xf numFmtId="14" fontId="5" fillId="0" borderId="9" xfId="0" quotePrefix="1" applyNumberFormat="1" applyFont="1" applyBorder="1" applyAlignment="1">
      <alignment horizontal="right"/>
    </xf>
    <xf numFmtId="14" fontId="5" fillId="0" borderId="0" xfId="0" applyNumberFormat="1" applyFont="1" applyAlignment="1">
      <alignment horizontal="right"/>
    </xf>
    <xf numFmtId="167" fontId="5" fillId="0" borderId="9" xfId="0" applyNumberFormat="1" applyFont="1" applyBorder="1" applyAlignment="1">
      <alignment horizontal="right"/>
    </xf>
    <xf numFmtId="0" fontId="16" fillId="0" borderId="0" xfId="0" applyFont="1"/>
    <xf numFmtId="0" fontId="2" fillId="0" borderId="2" xfId="0" applyFont="1" applyBorder="1"/>
    <xf numFmtId="0" fontId="5" fillId="0" borderId="9" xfId="0" applyFont="1" applyBorder="1" applyAlignment="1">
      <alignment horizontal="right"/>
    </xf>
    <xf numFmtId="0" fontId="8" fillId="0" borderId="0" xfId="0" applyFont="1" applyAlignment="1">
      <alignment horizontal="center"/>
    </xf>
    <xf numFmtId="0" fontId="8" fillId="0" borderId="10" xfId="0" quotePrefix="1" applyFont="1" applyBorder="1" applyAlignment="1">
      <alignment horizontal="left"/>
    </xf>
    <xf numFmtId="0" fontId="8" fillId="0" borderId="10" xfId="0" applyFont="1" applyBorder="1"/>
    <xf numFmtId="0" fontId="8" fillId="0" borderId="10" xfId="0" applyFont="1" applyBorder="1" applyAlignment="1">
      <alignment horizontal="left"/>
    </xf>
    <xf numFmtId="0" fontId="8" fillId="0" borderId="10" xfId="0" applyFont="1" applyBorder="1" applyAlignment="1">
      <alignment horizontal="right"/>
    </xf>
    <xf numFmtId="0" fontId="6" fillId="0" borderId="0" xfId="0" applyFont="1" applyAlignment="1">
      <alignment vertical="center"/>
    </xf>
    <xf numFmtId="0" fontId="3" fillId="0" borderId="0" xfId="0" applyFont="1" applyAlignment="1">
      <alignment vertical="center"/>
    </xf>
    <xf numFmtId="0" fontId="4" fillId="0" borderId="0" xfId="0" quotePrefix="1" applyFont="1" applyAlignment="1">
      <alignment horizontal="left"/>
    </xf>
    <xf numFmtId="41" fontId="3" fillId="0" borderId="2" xfId="2" applyFont="1" applyBorder="1" applyAlignment="1">
      <alignment horizontal="right"/>
    </xf>
    <xf numFmtId="0" fontId="18" fillId="0" borderId="0" xfId="0" applyFont="1"/>
    <xf numFmtId="38" fontId="3" fillId="0" borderId="0" xfId="1" applyNumberFormat="1" applyFont="1"/>
    <xf numFmtId="0" fontId="19" fillId="0" borderId="0" xfId="0" applyFont="1"/>
    <xf numFmtId="0" fontId="2" fillId="0" borderId="0" xfId="0" applyFont="1" applyAlignment="1">
      <alignment horizontal="center" vertical="center" wrapText="1"/>
    </xf>
    <xf numFmtId="38" fontId="2" fillId="0" borderId="0" xfId="1" applyNumberFormat="1" applyFont="1" applyAlignment="1">
      <alignment horizontal="center" vertical="center"/>
    </xf>
    <xf numFmtId="0" fontId="2" fillId="0" borderId="0" xfId="0" applyFont="1" applyAlignment="1">
      <alignment horizontal="center" vertical="center"/>
    </xf>
    <xf numFmtId="38" fontId="2" fillId="0" borderId="0" xfId="1" applyNumberFormat="1" applyFont="1" applyAlignment="1">
      <alignment horizontal="center" vertical="center" wrapText="1"/>
    </xf>
    <xf numFmtId="44" fontId="6" fillId="0" borderId="0" xfId="3" applyFont="1"/>
    <xf numFmtId="6" fontId="3" fillId="0" borderId="0" xfId="1" applyNumberFormat="1" applyFont="1"/>
    <xf numFmtId="6" fontId="3" fillId="0" borderId="0" xfId="0" applyNumberFormat="1" applyFont="1"/>
    <xf numFmtId="0" fontId="4" fillId="0" borderId="0" xfId="0" applyFont="1" applyAlignment="1">
      <alignment horizontal="left"/>
    </xf>
    <xf numFmtId="0" fontId="3" fillId="0" borderId="0" xfId="0" applyFont="1" applyAlignment="1">
      <alignment horizontal="center"/>
    </xf>
    <xf numFmtId="0" fontId="2" fillId="0" borderId="0" xfId="0" applyFont="1" applyAlignment="1">
      <alignment horizontal="left"/>
    </xf>
    <xf numFmtId="0" fontId="2" fillId="0" borderId="2" xfId="0" applyFont="1" applyBorder="1" applyAlignment="1">
      <alignment horizontal="center"/>
    </xf>
    <xf numFmtId="0" fontId="2" fillId="0" borderId="0" xfId="0" applyFont="1" applyAlignment="1">
      <alignment horizontal="right"/>
    </xf>
    <xf numFmtId="14" fontId="2" fillId="0" borderId="2" xfId="0" applyNumberFormat="1" applyFont="1" applyBorder="1" applyAlignment="1">
      <alignment horizontal="center"/>
    </xf>
    <xf numFmtId="0" fontId="2" fillId="0" borderId="0" xfId="0" applyFont="1" applyAlignment="1">
      <alignment horizontal="left" vertical="top"/>
    </xf>
    <xf numFmtId="41" fontId="3" fillId="0" borderId="0" xfId="2" applyFont="1" applyAlignment="1">
      <alignment horizontal="right"/>
    </xf>
    <xf numFmtId="41" fontId="3" fillId="0" borderId="0" xfId="2" applyFont="1" applyAlignment="1">
      <alignment horizontal="center"/>
    </xf>
    <xf numFmtId="0" fontId="2" fillId="0" borderId="0" xfId="0" quotePrefix="1" applyFont="1" applyAlignment="1">
      <alignment horizontal="center"/>
    </xf>
    <xf numFmtId="4" fontId="3" fillId="0" borderId="0" xfId="0" applyNumberFormat="1" applyFont="1" applyAlignment="1">
      <alignment horizontal="left"/>
    </xf>
    <xf numFmtId="8" fontId="6" fillId="0" borderId="4" xfId="3" applyNumberFormat="1" applyFont="1" applyBorder="1"/>
    <xf numFmtId="44" fontId="6" fillId="0" borderId="0" xfId="0" applyNumberFormat="1" applyFont="1"/>
    <xf numFmtId="4" fontId="6" fillId="0" borderId="0" xfId="2" applyNumberFormat="1" applyFont="1"/>
    <xf numFmtId="0" fontId="20" fillId="0" borderId="0" xfId="0" applyFont="1"/>
    <xf numFmtId="0" fontId="21" fillId="0" borderId="0" xfId="0" applyFont="1"/>
    <xf numFmtId="0" fontId="2" fillId="0" borderId="0" xfId="0" applyFont="1" applyAlignment="1">
      <alignment horizontal="center"/>
    </xf>
    <xf numFmtId="0" fontId="3" fillId="0" borderId="0" xfId="0" applyFont="1" applyAlignment="1">
      <alignment horizontal="left"/>
    </xf>
    <xf numFmtId="6" fontId="3" fillId="0" borderId="0" xfId="0" applyNumberFormat="1" applyFont="1" applyAlignment="1">
      <alignment horizontal="right"/>
    </xf>
    <xf numFmtId="44" fontId="6" fillId="0" borderId="2" xfId="0" applyNumberFormat="1" applyFont="1" applyBorder="1"/>
    <xf numFmtId="44" fontId="22" fillId="0" borderId="0" xfId="0" applyNumberFormat="1" applyFont="1"/>
    <xf numFmtId="0" fontId="4" fillId="0" borderId="0" xfId="0" applyFont="1" applyAlignment="1">
      <alignment horizontal="left" indent="3"/>
    </xf>
    <xf numFmtId="0" fontId="6" fillId="0" borderId="0" xfId="0" applyFont="1"/>
    <xf numFmtId="41" fontId="3" fillId="0" borderId="10" xfId="2" applyFont="1" applyBorder="1" applyAlignment="1">
      <alignment horizontal="right"/>
    </xf>
    <xf numFmtId="6" fontId="6" fillId="0" borderId="0" xfId="2" applyNumberFormat="1" applyFont="1"/>
    <xf numFmtId="0" fontId="3" fillId="0" borderId="10" xfId="0" applyFont="1" applyBorder="1"/>
    <xf numFmtId="0" fontId="2" fillId="0" borderId="10" xfId="0" applyFont="1" applyBorder="1"/>
    <xf numFmtId="41" fontId="3" fillId="0" borderId="13" xfId="2" applyFont="1" applyBorder="1" applyAlignment="1">
      <alignment horizontal="right"/>
    </xf>
    <xf numFmtId="0" fontId="8" fillId="0" borderId="6" xfId="0" applyFont="1" applyBorder="1" applyAlignment="1">
      <alignment horizontal="left" vertical="center"/>
    </xf>
    <xf numFmtId="0" fontId="5" fillId="0" borderId="6" xfId="0" applyFont="1" applyBorder="1"/>
    <xf numFmtId="0" fontId="8" fillId="0" borderId="7" xfId="0" applyFont="1" applyBorder="1"/>
    <xf numFmtId="0" fontId="8" fillId="0" borderId="14" xfId="0" applyFont="1" applyBorder="1"/>
    <xf numFmtId="0" fontId="8" fillId="0" borderId="6" xfId="0" applyFont="1" applyBorder="1" applyAlignment="1">
      <alignment horizontal="center" vertical="center"/>
    </xf>
    <xf numFmtId="0" fontId="8" fillId="0" borderId="6" xfId="0" applyFont="1" applyBorder="1" applyAlignment="1">
      <alignment vertical="center"/>
    </xf>
    <xf numFmtId="0" fontId="23" fillId="0" borderId="7" xfId="0" applyFont="1" applyBorder="1" applyAlignment="1">
      <alignment horizontal="left" vertical="top"/>
    </xf>
    <xf numFmtId="0" fontId="5" fillId="0" borderId="9" xfId="0" applyFont="1" applyBorder="1"/>
    <xf numFmtId="0" fontId="8" fillId="0" borderId="9" xfId="0" applyFont="1" applyBorder="1"/>
    <xf numFmtId="0" fontId="8" fillId="0" borderId="6" xfId="0" applyFont="1" applyBorder="1"/>
    <xf numFmtId="0" fontId="18" fillId="0" borderId="0" xfId="0" applyFont="1" applyAlignment="1">
      <alignment horizontal="left"/>
    </xf>
    <xf numFmtId="0" fontId="8" fillId="0" borderId="7" xfId="0" applyFont="1" applyBorder="1" applyAlignment="1">
      <alignment horizontal="left" vertical="top"/>
    </xf>
    <xf numFmtId="44" fontId="8" fillId="0" borderId="6" xfId="3" applyFont="1" applyBorder="1"/>
    <xf numFmtId="0" fontId="5" fillId="0" borderId="7" xfId="0" applyFont="1" applyBorder="1"/>
    <xf numFmtId="0" fontId="8" fillId="0" borderId="14" xfId="0" applyFont="1" applyBorder="1" applyAlignment="1">
      <alignment horizontal="right"/>
    </xf>
    <xf numFmtId="41" fontId="8" fillId="0" borderId="6" xfId="2" applyFont="1" applyBorder="1" applyAlignment="1">
      <alignment horizontal="right"/>
    </xf>
    <xf numFmtId="0" fontId="5" fillId="0" borderId="0" xfId="0" applyFont="1"/>
    <xf numFmtId="0" fontId="5" fillId="0" borderId="1" xfId="0" applyFont="1" applyBorder="1" applyAlignment="1">
      <alignment horizontal="center"/>
    </xf>
    <xf numFmtId="0" fontId="2" fillId="0" borderId="0" xfId="0" applyFont="1" applyAlignment="1">
      <alignment horizontal="left"/>
    </xf>
    <xf numFmtId="0" fontId="2" fillId="0" borderId="2" xfId="0" applyFont="1" applyBorder="1" applyAlignment="1">
      <alignment horizontal="center"/>
    </xf>
    <xf numFmtId="44" fontId="8" fillId="0" borderId="6" xfId="3" applyFont="1" applyBorder="1" applyAlignment="1">
      <alignment horizontal="right"/>
    </xf>
    <xf numFmtId="4" fontId="5" fillId="0" borderId="6" xfId="2" applyNumberFormat="1" applyFont="1" applyBorder="1" applyAlignment="1">
      <alignment horizontal="right"/>
    </xf>
    <xf numFmtId="4" fontId="5" fillId="0" borderId="7" xfId="2" applyNumberFormat="1" applyFont="1" applyBorder="1" applyAlignment="1">
      <alignment horizontal="center"/>
    </xf>
    <xf numFmtId="4" fontId="5" fillId="0" borderId="14" xfId="2" applyNumberFormat="1" applyFont="1" applyBorder="1" applyAlignment="1">
      <alignment horizontal="center"/>
    </xf>
    <xf numFmtId="0" fontId="2" fillId="0" borderId="0" xfId="0" applyFont="1" applyAlignment="1">
      <alignment horizontal="center"/>
    </xf>
    <xf numFmtId="4" fontId="6" fillId="0" borderId="0" xfId="2" applyNumberFormat="1" applyFont="1"/>
    <xf numFmtId="169" fontId="6" fillId="0" borderId="11" xfId="2" applyNumberFormat="1" applyFont="1" applyBorder="1"/>
    <xf numFmtId="169" fontId="6" fillId="0" borderId="12" xfId="2" applyNumberFormat="1" applyFont="1" applyBorder="1"/>
    <xf numFmtId="4" fontId="6" fillId="0" borderId="2" xfId="2" applyNumberFormat="1" applyFont="1" applyBorder="1"/>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xf>
    <xf numFmtId="0" fontId="8" fillId="0" borderId="14" xfId="0" applyFont="1" applyBorder="1" applyAlignment="1">
      <alignment horizontal="center"/>
    </xf>
    <xf numFmtId="0" fontId="3" fillId="0" borderId="0" xfId="0" applyFont="1" applyAlignment="1">
      <alignment horizontal="left"/>
    </xf>
    <xf numFmtId="168" fontId="6" fillId="0" borderId="2" xfId="2" applyNumberFormat="1" applyFont="1" applyBorder="1"/>
    <xf numFmtId="0" fontId="3" fillId="0" borderId="0" xfId="0" applyFont="1" applyAlignment="1">
      <alignment vertical="center"/>
    </xf>
    <xf numFmtId="0" fontId="6" fillId="0" borderId="2" xfId="0" applyFont="1" applyBorder="1" applyAlignment="1">
      <alignment horizontal="center"/>
    </xf>
    <xf numFmtId="0" fontId="8" fillId="0" borderId="1" xfId="0" applyFont="1" applyBorder="1" applyAlignment="1">
      <alignment horizontal="left"/>
    </xf>
    <xf numFmtId="0" fontId="16" fillId="0" borderId="0" xfId="0" applyFont="1" applyAlignment="1">
      <alignment horizontal="center"/>
    </xf>
    <xf numFmtId="0" fontId="4" fillId="0" borderId="0" xfId="0" applyFont="1" applyAlignment="1">
      <alignment horizontal="right"/>
    </xf>
    <xf numFmtId="0" fontId="5" fillId="0" borderId="2" xfId="0" applyFont="1" applyBorder="1" applyAlignment="1">
      <alignment horizontal="center"/>
    </xf>
    <xf numFmtId="0" fontId="8" fillId="0" borderId="0" xfId="0" applyFont="1"/>
    <xf numFmtId="0" fontId="7" fillId="0" borderId="2" xfId="0" applyFont="1" applyBorder="1" applyAlignment="1">
      <alignment horizontal="center"/>
    </xf>
    <xf numFmtId="0" fontId="4" fillId="0" borderId="9" xfId="0" applyFont="1" applyBorder="1" applyAlignment="1">
      <alignment horizontal="center"/>
    </xf>
    <xf numFmtId="0" fontId="17" fillId="0" borderId="9" xfId="0" applyFont="1" applyBorder="1" applyAlignment="1">
      <alignment horizontal="center"/>
    </xf>
    <xf numFmtId="4" fontId="9" fillId="0" borderId="3" xfId="0" applyNumberFormat="1" applyFont="1" applyBorder="1" applyAlignment="1">
      <alignment horizontal="center"/>
    </xf>
    <xf numFmtId="44" fontId="10" fillId="0" borderId="6" xfId="3" applyFont="1" applyBorder="1" applyAlignment="1">
      <alignment wrapText="1"/>
    </xf>
    <xf numFmtId="44" fontId="3" fillId="0" borderId="6" xfId="3" applyFont="1" applyBorder="1" applyAlignment="1">
      <alignment horizontal="right"/>
    </xf>
    <xf numFmtId="2" fontId="3" fillId="0" borderId="5" xfId="2" applyNumberFormat="1" applyFont="1" applyBorder="1" applyAlignment="1">
      <alignment vertical="center"/>
    </xf>
    <xf numFmtId="2" fontId="10" fillId="0" borderId="6" xfId="1" applyNumberFormat="1" applyFont="1" applyBorder="1" applyAlignment="1">
      <alignment wrapText="1"/>
    </xf>
    <xf numFmtId="0" fontId="8" fillId="0" borderId="5" xfId="4" applyNumberFormat="1" applyFont="1" applyBorder="1" applyAlignment="1">
      <alignment horizontal="center" vertical="center" shrinkToFit="1"/>
    </xf>
    <xf numFmtId="4" fontId="6" fillId="0" borderId="9" xfId="2" applyNumberFormat="1" applyFont="1" applyFill="1" applyBorder="1"/>
    <xf numFmtId="4" fontId="3" fillId="0" borderId="0" xfId="2" applyNumberFormat="1" applyFont="1" applyFill="1"/>
    <xf numFmtId="0" fontId="3" fillId="0" borderId="0" xfId="0" applyFont="1" applyFill="1"/>
    <xf numFmtId="4" fontId="6" fillId="0" borderId="0" xfId="2" applyNumberFormat="1" applyFont="1" applyFill="1"/>
    <xf numFmtId="4" fontId="6" fillId="0" borderId="11" xfId="2" applyNumberFormat="1" applyFont="1" applyFill="1" applyBorder="1" applyAlignment="1">
      <alignment horizontal="center"/>
    </xf>
    <xf numFmtId="4" fontId="6" fillId="0" borderId="12" xfId="2" applyNumberFormat="1" applyFont="1" applyFill="1" applyBorder="1" applyAlignment="1">
      <alignment horizontal="center"/>
    </xf>
  </cellXfs>
  <cellStyles count="5">
    <cellStyle name="Comma" xfId="1" builtinId="3"/>
    <cellStyle name="Comma [0]" xfId="2" builtinId="6"/>
    <cellStyle name="Currency" xfId="3" builtinId="4"/>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390525</xdr:colOff>
      <xdr:row>1</xdr:row>
      <xdr:rowOff>0</xdr:rowOff>
    </xdr:from>
    <xdr:to>
      <xdr:col>17</xdr:col>
      <xdr:colOff>485775</xdr:colOff>
      <xdr:row>1</xdr:row>
      <xdr:rowOff>0</xdr:rowOff>
    </xdr:to>
    <xdr:sp macro="" textlink="">
      <xdr:nvSpPr>
        <xdr:cNvPr id="2" name="Text Box 2">
          <a:extLst>
            <a:ext uri="{FF2B5EF4-FFF2-40B4-BE49-F238E27FC236}">
              <a16:creationId xmlns:a16="http://schemas.microsoft.com/office/drawing/2014/main" id="{299EAADD-EC31-4DDD-8CBF-F8E66C835C54}"/>
            </a:ext>
          </a:extLst>
        </xdr:cNvPr>
        <xdr:cNvSpPr txBox="1">
          <a:spLocks noChangeArrowheads="1"/>
        </xdr:cNvSpPr>
      </xdr:nvSpPr>
      <xdr:spPr bwMode="auto">
        <a:xfrm>
          <a:off x="6257925" y="609600"/>
          <a:ext cx="3209925" cy="0"/>
        </a:xfrm>
        <a:prstGeom prst="rect">
          <a:avLst/>
        </a:prstGeom>
        <a:noFill/>
        <a:ln w="9525">
          <a:noFill/>
          <a:miter lim="800000"/>
          <a:headEnd/>
          <a:tailEnd/>
        </a:ln>
      </xdr:spPr>
      <xdr:txBody>
        <a:bodyPr vertOverflow="clip" wrap="square" lIns="0" tIns="27432" rIns="36576" bIns="0" anchor="t" upright="1"/>
        <a:lstStyle/>
        <a:p>
          <a:pPr algn="r" rtl="0">
            <a:defRPr sz="1000"/>
          </a:pPr>
          <a:r>
            <a:rPr lang="en-US" sz="1200" b="1" i="0" strike="noStrike">
              <a:solidFill>
                <a:srgbClr val="000000"/>
              </a:solidFill>
              <a:latin typeface="Arial"/>
              <a:cs typeface="Arial"/>
            </a:rPr>
            <a:t>APPLICATION FOR PAYMENT</a:t>
          </a:r>
        </a:p>
      </xdr:txBody>
    </xdr:sp>
    <xdr:clientData/>
  </xdr:twoCellAnchor>
  <xdr:twoCellAnchor>
    <xdr:from>
      <xdr:col>9</xdr:col>
      <xdr:colOff>47625</xdr:colOff>
      <xdr:row>15</xdr:row>
      <xdr:rowOff>76200</xdr:rowOff>
    </xdr:from>
    <xdr:to>
      <xdr:col>18</xdr:col>
      <xdr:colOff>342900</xdr:colOff>
      <xdr:row>20</xdr:row>
      <xdr:rowOff>19050</xdr:rowOff>
    </xdr:to>
    <xdr:sp macro="" textlink="">
      <xdr:nvSpPr>
        <xdr:cNvPr id="3" name="Text Box 3">
          <a:extLst>
            <a:ext uri="{FF2B5EF4-FFF2-40B4-BE49-F238E27FC236}">
              <a16:creationId xmlns:a16="http://schemas.microsoft.com/office/drawing/2014/main" id="{4355FAA4-4A73-4D97-AEAF-41E32F577B7F}"/>
            </a:ext>
          </a:extLst>
        </xdr:cNvPr>
        <xdr:cNvSpPr txBox="1">
          <a:spLocks noChangeArrowheads="1"/>
        </xdr:cNvSpPr>
      </xdr:nvSpPr>
      <xdr:spPr bwMode="auto">
        <a:xfrm>
          <a:off x="5267325" y="2162175"/>
          <a:ext cx="4895850" cy="752475"/>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800" b="0" i="0" strike="noStrike">
              <a:solidFill>
                <a:srgbClr val="000000"/>
              </a:solidFill>
              <a:latin typeface="Arial"/>
              <a:cs typeface="Arial"/>
            </a:rPr>
            <a:t>The undersigned Contractor certifies that to the best of the Contractor's knowledge, information and belief the Work covered by this Application for Payment has been completed in accordance with the Contract Documents, that all amounts have been paid by the Contractor for Work for which previous Certificate for Payment were issued and payments received from the Owner, and that current payment shown herein is now due.</a:t>
          </a:r>
        </a:p>
        <a:p>
          <a:pPr algn="just" rtl="0">
            <a:defRPr sz="1000"/>
          </a:pPr>
          <a:endParaRPr lang="en-US" sz="800" b="0" i="0" strike="noStrike">
            <a:solidFill>
              <a:srgbClr val="000000"/>
            </a:solidFill>
            <a:latin typeface="Arial"/>
            <a:cs typeface="Arial"/>
          </a:endParaRPr>
        </a:p>
        <a:p>
          <a:pPr algn="just" rtl="0">
            <a:defRPr sz="1000"/>
          </a:pPr>
          <a:endParaRPr lang="en-US" sz="800" b="0" i="0" strike="noStrike">
            <a:solidFill>
              <a:srgbClr val="000000"/>
            </a:solidFill>
            <a:latin typeface="Arial"/>
            <a:cs typeface="Arial"/>
          </a:endParaRPr>
        </a:p>
      </xdr:txBody>
    </xdr:sp>
    <xdr:clientData/>
  </xdr:twoCellAnchor>
  <xdr:twoCellAnchor>
    <xdr:from>
      <xdr:col>8</xdr:col>
      <xdr:colOff>76200</xdr:colOff>
      <xdr:row>28</xdr:row>
      <xdr:rowOff>0</xdr:rowOff>
    </xdr:from>
    <xdr:to>
      <xdr:col>15</xdr:col>
      <xdr:colOff>638175</xdr:colOff>
      <xdr:row>28</xdr:row>
      <xdr:rowOff>0</xdr:rowOff>
    </xdr:to>
    <xdr:sp macro="" textlink="">
      <xdr:nvSpPr>
        <xdr:cNvPr id="4" name="Text Box 4">
          <a:extLst>
            <a:ext uri="{FF2B5EF4-FFF2-40B4-BE49-F238E27FC236}">
              <a16:creationId xmlns:a16="http://schemas.microsoft.com/office/drawing/2014/main" id="{EFEC947D-1E47-495E-87CC-A1C47019BD7D}"/>
            </a:ext>
          </a:extLst>
        </xdr:cNvPr>
        <xdr:cNvSpPr txBox="1">
          <a:spLocks noChangeArrowheads="1"/>
        </xdr:cNvSpPr>
      </xdr:nvSpPr>
      <xdr:spPr bwMode="auto">
        <a:xfrm>
          <a:off x="5143500" y="4191000"/>
          <a:ext cx="3695700"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REVIEWED AND APPROVED AS PER TERMS OF CONTRACT</a:t>
          </a:r>
        </a:p>
      </xdr:txBody>
    </xdr:sp>
    <xdr:clientData/>
  </xdr:twoCellAnchor>
  <xdr:twoCellAnchor>
    <xdr:from>
      <xdr:col>10</xdr:col>
      <xdr:colOff>190500</xdr:colOff>
      <xdr:row>14</xdr:row>
      <xdr:rowOff>85725</xdr:rowOff>
    </xdr:from>
    <xdr:to>
      <xdr:col>15</xdr:col>
      <xdr:colOff>219075</xdr:colOff>
      <xdr:row>15</xdr:row>
      <xdr:rowOff>0</xdr:rowOff>
    </xdr:to>
    <xdr:sp macro="" textlink="">
      <xdr:nvSpPr>
        <xdr:cNvPr id="5" name="Text Box 5">
          <a:extLst>
            <a:ext uri="{FF2B5EF4-FFF2-40B4-BE49-F238E27FC236}">
              <a16:creationId xmlns:a16="http://schemas.microsoft.com/office/drawing/2014/main" id="{B9D93157-7129-4789-8758-86B667EF696A}"/>
            </a:ext>
          </a:extLst>
        </xdr:cNvPr>
        <xdr:cNvSpPr txBox="1">
          <a:spLocks noChangeArrowheads="1"/>
        </xdr:cNvSpPr>
      </xdr:nvSpPr>
      <xdr:spPr bwMode="auto">
        <a:xfrm>
          <a:off x="6057900" y="1895475"/>
          <a:ext cx="236220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CERTIFICATION</a:t>
          </a:r>
        </a:p>
      </xdr:txBody>
    </xdr:sp>
    <xdr:clientData/>
  </xdr:twoCellAnchor>
  <xdr:twoCellAnchor>
    <xdr:from>
      <xdr:col>9</xdr:col>
      <xdr:colOff>76200</xdr:colOff>
      <xdr:row>28</xdr:row>
      <xdr:rowOff>0</xdr:rowOff>
    </xdr:from>
    <xdr:to>
      <xdr:col>17</xdr:col>
      <xdr:colOff>638175</xdr:colOff>
      <xdr:row>28</xdr:row>
      <xdr:rowOff>0</xdr:rowOff>
    </xdr:to>
    <xdr:sp macro="" textlink="">
      <xdr:nvSpPr>
        <xdr:cNvPr id="6" name="Text Box 6">
          <a:extLst>
            <a:ext uri="{FF2B5EF4-FFF2-40B4-BE49-F238E27FC236}">
              <a16:creationId xmlns:a16="http://schemas.microsoft.com/office/drawing/2014/main" id="{C84C2691-D1F3-488D-8500-19F9BFC88F51}"/>
            </a:ext>
          </a:extLst>
        </xdr:cNvPr>
        <xdr:cNvSpPr txBox="1">
          <a:spLocks noChangeArrowheads="1"/>
        </xdr:cNvSpPr>
      </xdr:nvSpPr>
      <xdr:spPr bwMode="auto">
        <a:xfrm>
          <a:off x="5295900" y="4191000"/>
          <a:ext cx="4324350"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REVIEWED AND APPROVED AS PER TERMS OF CONTRACT</a:t>
          </a:r>
        </a:p>
      </xdr:txBody>
    </xdr:sp>
    <xdr:clientData/>
  </xdr:twoCellAnchor>
  <xdr:twoCellAnchor>
    <xdr:from>
      <xdr:col>9</xdr:col>
      <xdr:colOff>0</xdr:colOff>
      <xdr:row>31</xdr:row>
      <xdr:rowOff>19050</xdr:rowOff>
    </xdr:from>
    <xdr:to>
      <xdr:col>18</xdr:col>
      <xdr:colOff>352425</xdr:colOff>
      <xdr:row>34</xdr:row>
      <xdr:rowOff>133350</xdr:rowOff>
    </xdr:to>
    <xdr:sp macro="" textlink="">
      <xdr:nvSpPr>
        <xdr:cNvPr id="7" name="Text Box 7">
          <a:extLst>
            <a:ext uri="{FF2B5EF4-FFF2-40B4-BE49-F238E27FC236}">
              <a16:creationId xmlns:a16="http://schemas.microsoft.com/office/drawing/2014/main" id="{647292FA-DF30-4550-B8F9-43E37EFF2105}"/>
            </a:ext>
          </a:extLst>
        </xdr:cNvPr>
        <xdr:cNvSpPr txBox="1">
          <a:spLocks noChangeArrowheads="1"/>
        </xdr:cNvSpPr>
      </xdr:nvSpPr>
      <xdr:spPr bwMode="auto">
        <a:xfrm>
          <a:off x="5219700" y="4762500"/>
          <a:ext cx="4953000" cy="6191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0" i="0" strike="noStrike">
              <a:solidFill>
                <a:srgbClr val="000000"/>
              </a:solidFill>
              <a:latin typeface="Arial"/>
              <a:cs typeface="Arial"/>
            </a:rPr>
            <a:t>In accordance with the Contract Documents, based on on-site observation and the data comprising this application, the Architect certifies to the Owner that to the best of the Architect's knowledge, information and belief the Work has progressed as indicated, the quality of the Work is in acceptance with the Contract Documents,  and the Contractor is entitled to payment of the AMOUNT CERTIFIED.</a:t>
          </a:r>
          <a:endParaRPr lang="en-US" sz="9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xdr:txBody>
    </xdr:sp>
    <xdr:clientData/>
  </xdr:twoCellAnchor>
  <xdr:twoCellAnchor>
    <xdr:from>
      <xdr:col>10</xdr:col>
      <xdr:colOff>190500</xdr:colOff>
      <xdr:row>3</xdr:row>
      <xdr:rowOff>66675</xdr:rowOff>
    </xdr:from>
    <xdr:to>
      <xdr:col>17</xdr:col>
      <xdr:colOff>457200</xdr:colOff>
      <xdr:row>5</xdr:row>
      <xdr:rowOff>9525</xdr:rowOff>
    </xdr:to>
    <xdr:sp macro="" textlink="">
      <xdr:nvSpPr>
        <xdr:cNvPr id="8" name="Text Box 9">
          <a:extLst>
            <a:ext uri="{FF2B5EF4-FFF2-40B4-BE49-F238E27FC236}">
              <a16:creationId xmlns:a16="http://schemas.microsoft.com/office/drawing/2014/main" id="{8FE00702-BD86-4340-853A-368A061CBD13}"/>
            </a:ext>
          </a:extLst>
        </xdr:cNvPr>
        <xdr:cNvSpPr txBox="1">
          <a:spLocks noChangeArrowheads="1"/>
        </xdr:cNvSpPr>
      </xdr:nvSpPr>
      <xdr:spPr bwMode="auto">
        <a:xfrm>
          <a:off x="6057900" y="609600"/>
          <a:ext cx="33813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190500</xdr:colOff>
      <xdr:row>8</xdr:row>
      <xdr:rowOff>28575</xdr:rowOff>
    </xdr:from>
    <xdr:to>
      <xdr:col>18</xdr:col>
      <xdr:colOff>323850</xdr:colOff>
      <xdr:row>8</xdr:row>
      <xdr:rowOff>152400</xdr:rowOff>
    </xdr:to>
    <xdr:sp macro="" textlink="">
      <xdr:nvSpPr>
        <xdr:cNvPr id="9" name="Rectangle 10">
          <a:extLst>
            <a:ext uri="{FF2B5EF4-FFF2-40B4-BE49-F238E27FC236}">
              <a16:creationId xmlns:a16="http://schemas.microsoft.com/office/drawing/2014/main" id="{FC2D4933-3688-4AA5-837F-D22C34EE16DA}"/>
            </a:ext>
          </a:extLst>
        </xdr:cNvPr>
        <xdr:cNvSpPr>
          <a:spLocks noChangeArrowheads="1"/>
        </xdr:cNvSpPr>
      </xdr:nvSpPr>
      <xdr:spPr bwMode="auto">
        <a:xfrm>
          <a:off x="10010775" y="952500"/>
          <a:ext cx="133350" cy="123825"/>
        </a:xfrm>
        <a:prstGeom prst="rect">
          <a:avLst/>
        </a:prstGeom>
        <a:solidFill>
          <a:srgbClr val="FFFFFF"/>
        </a:solidFill>
        <a:ln w="9525">
          <a:solidFill>
            <a:srgbClr val="000000"/>
          </a:solidFill>
          <a:miter lim="800000"/>
          <a:headEnd/>
          <a:tailEnd/>
        </a:ln>
      </xdr:spPr>
      <xdr:txBody>
        <a:bodyPr/>
        <a:lstStyle/>
        <a:p>
          <a:r>
            <a:rPr lang="en-US"/>
            <a:t>xx</a:t>
          </a:r>
        </a:p>
      </xdr:txBody>
    </xdr:sp>
    <xdr:clientData/>
  </xdr:twoCellAnchor>
  <xdr:twoCellAnchor>
    <xdr:from>
      <xdr:col>18</xdr:col>
      <xdr:colOff>190500</xdr:colOff>
      <xdr:row>9</xdr:row>
      <xdr:rowOff>19050</xdr:rowOff>
    </xdr:from>
    <xdr:to>
      <xdr:col>18</xdr:col>
      <xdr:colOff>323850</xdr:colOff>
      <xdr:row>9</xdr:row>
      <xdr:rowOff>142875</xdr:rowOff>
    </xdr:to>
    <xdr:sp macro="" textlink="">
      <xdr:nvSpPr>
        <xdr:cNvPr id="10" name="Rectangle 11">
          <a:extLst>
            <a:ext uri="{FF2B5EF4-FFF2-40B4-BE49-F238E27FC236}">
              <a16:creationId xmlns:a16="http://schemas.microsoft.com/office/drawing/2014/main" id="{405A7286-1940-471D-A334-A07512C06472}"/>
            </a:ext>
          </a:extLst>
        </xdr:cNvPr>
        <xdr:cNvSpPr>
          <a:spLocks noChangeArrowheads="1"/>
        </xdr:cNvSpPr>
      </xdr:nvSpPr>
      <xdr:spPr bwMode="auto">
        <a:xfrm>
          <a:off x="10010775" y="1104900"/>
          <a:ext cx="133350" cy="123825"/>
        </a:xfrm>
        <a:prstGeom prst="rect">
          <a:avLst/>
        </a:prstGeom>
        <a:solidFill>
          <a:srgbClr val="FFFFFF"/>
        </a:solidFill>
        <a:ln w="9525">
          <a:solidFill>
            <a:srgbClr val="000000"/>
          </a:solidFill>
          <a:miter lim="800000"/>
          <a:headEnd/>
          <a:tailEnd/>
        </a:ln>
      </xdr:spPr>
    </xdr:sp>
    <xdr:clientData/>
  </xdr:twoCellAnchor>
  <xdr:twoCellAnchor>
    <xdr:from>
      <xdr:col>18</xdr:col>
      <xdr:colOff>190500</xdr:colOff>
      <xdr:row>10</xdr:row>
      <xdr:rowOff>19050</xdr:rowOff>
    </xdr:from>
    <xdr:to>
      <xdr:col>18</xdr:col>
      <xdr:colOff>323850</xdr:colOff>
      <xdr:row>10</xdr:row>
      <xdr:rowOff>142875</xdr:rowOff>
    </xdr:to>
    <xdr:sp macro="" textlink="">
      <xdr:nvSpPr>
        <xdr:cNvPr id="11" name="Rectangle 12">
          <a:extLst>
            <a:ext uri="{FF2B5EF4-FFF2-40B4-BE49-F238E27FC236}">
              <a16:creationId xmlns:a16="http://schemas.microsoft.com/office/drawing/2014/main" id="{DC26245F-EA91-4749-B1DB-10F4598F575E}"/>
            </a:ext>
          </a:extLst>
        </xdr:cNvPr>
        <xdr:cNvSpPr>
          <a:spLocks noChangeArrowheads="1"/>
        </xdr:cNvSpPr>
      </xdr:nvSpPr>
      <xdr:spPr bwMode="auto">
        <a:xfrm>
          <a:off x="10010775" y="1266825"/>
          <a:ext cx="133350" cy="123825"/>
        </a:xfrm>
        <a:prstGeom prst="rect">
          <a:avLst/>
        </a:prstGeom>
        <a:solidFill>
          <a:srgbClr val="FFFFFF"/>
        </a:solidFill>
        <a:ln w="9525">
          <a:solidFill>
            <a:srgbClr val="000000"/>
          </a:solidFill>
          <a:miter lim="800000"/>
          <a:headEnd/>
          <a:tailEnd/>
        </a:ln>
      </xdr:spPr>
      <xdr:txBody>
        <a:bodyPr/>
        <a:lstStyle/>
        <a:p>
          <a:r>
            <a:rPr lang="en-US"/>
            <a:t>xx</a:t>
          </a:r>
        </a:p>
      </xdr:txBody>
    </xdr:sp>
    <xdr:clientData/>
  </xdr:twoCellAnchor>
  <xdr:twoCellAnchor>
    <xdr:from>
      <xdr:col>18</xdr:col>
      <xdr:colOff>190500</xdr:colOff>
      <xdr:row>11</xdr:row>
      <xdr:rowOff>19050</xdr:rowOff>
    </xdr:from>
    <xdr:to>
      <xdr:col>18</xdr:col>
      <xdr:colOff>323850</xdr:colOff>
      <xdr:row>11</xdr:row>
      <xdr:rowOff>142875</xdr:rowOff>
    </xdr:to>
    <xdr:sp macro="" textlink="">
      <xdr:nvSpPr>
        <xdr:cNvPr id="12" name="Rectangle 13">
          <a:extLst>
            <a:ext uri="{FF2B5EF4-FFF2-40B4-BE49-F238E27FC236}">
              <a16:creationId xmlns:a16="http://schemas.microsoft.com/office/drawing/2014/main" id="{8F5C0D10-9FF6-45DA-BD85-F4FF54693652}"/>
            </a:ext>
          </a:extLst>
        </xdr:cNvPr>
        <xdr:cNvSpPr>
          <a:spLocks noChangeArrowheads="1"/>
        </xdr:cNvSpPr>
      </xdr:nvSpPr>
      <xdr:spPr bwMode="auto">
        <a:xfrm>
          <a:off x="10010775" y="1428750"/>
          <a:ext cx="133350" cy="123825"/>
        </a:xfrm>
        <a:prstGeom prst="rect">
          <a:avLst/>
        </a:prstGeom>
        <a:solidFill>
          <a:srgbClr val="FFFFFF"/>
        </a:solidFill>
        <a:ln w="9525">
          <a:solidFill>
            <a:srgbClr val="000000"/>
          </a:solidFill>
          <a:miter lim="800000"/>
          <a:headEnd/>
          <a:tailEnd/>
        </a:ln>
      </xdr:spPr>
    </xdr:sp>
    <xdr:clientData/>
  </xdr:twoCellAnchor>
  <xdr:twoCellAnchor>
    <xdr:from>
      <xdr:col>18</xdr:col>
      <xdr:colOff>190500</xdr:colOff>
      <xdr:row>12</xdr:row>
      <xdr:rowOff>19050</xdr:rowOff>
    </xdr:from>
    <xdr:to>
      <xdr:col>18</xdr:col>
      <xdr:colOff>323850</xdr:colOff>
      <xdr:row>12</xdr:row>
      <xdr:rowOff>142875</xdr:rowOff>
    </xdr:to>
    <xdr:sp macro="" textlink="">
      <xdr:nvSpPr>
        <xdr:cNvPr id="13" name="Rectangle 14">
          <a:extLst>
            <a:ext uri="{FF2B5EF4-FFF2-40B4-BE49-F238E27FC236}">
              <a16:creationId xmlns:a16="http://schemas.microsoft.com/office/drawing/2014/main" id="{E4165CF7-C309-458D-8D62-0AF233B7BA12}"/>
            </a:ext>
          </a:extLst>
        </xdr:cNvPr>
        <xdr:cNvSpPr>
          <a:spLocks noChangeArrowheads="1"/>
        </xdr:cNvSpPr>
      </xdr:nvSpPr>
      <xdr:spPr bwMode="auto">
        <a:xfrm>
          <a:off x="10010775" y="1590675"/>
          <a:ext cx="133350" cy="123825"/>
        </a:xfrm>
        <a:prstGeom prst="rect">
          <a:avLst/>
        </a:prstGeom>
        <a:solidFill>
          <a:srgbClr val="FFFFFF"/>
        </a:solidFill>
        <a:ln w="9525">
          <a:solidFill>
            <a:srgbClr val="000000"/>
          </a:solidFill>
          <a:miter lim="800000"/>
          <a:headEnd/>
          <a:tailEnd/>
        </a:ln>
      </xdr:spPr>
    </xdr:sp>
    <xdr:clientData/>
  </xdr:twoCellAnchor>
  <xdr:twoCellAnchor editAs="oneCell">
    <xdr:from>
      <xdr:col>10</xdr:col>
      <xdr:colOff>133350</xdr:colOff>
      <xdr:row>47</xdr:row>
      <xdr:rowOff>85725</xdr:rowOff>
    </xdr:from>
    <xdr:to>
      <xdr:col>10</xdr:col>
      <xdr:colOff>209550</xdr:colOff>
      <xdr:row>48</xdr:row>
      <xdr:rowOff>19050</xdr:rowOff>
    </xdr:to>
    <xdr:sp macro="" textlink="">
      <xdr:nvSpPr>
        <xdr:cNvPr id="14" name="Text Box 18">
          <a:extLst>
            <a:ext uri="{FF2B5EF4-FFF2-40B4-BE49-F238E27FC236}">
              <a16:creationId xmlns:a16="http://schemas.microsoft.com/office/drawing/2014/main" id="{276AC1C3-FEB2-47B3-8041-FDA039D9E332}"/>
            </a:ext>
          </a:extLst>
        </xdr:cNvPr>
        <xdr:cNvSpPr txBox="1">
          <a:spLocks noChangeArrowheads="1"/>
        </xdr:cNvSpPr>
      </xdr:nvSpPr>
      <xdr:spPr bwMode="auto">
        <a:xfrm>
          <a:off x="6000750" y="7496175"/>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323850</xdr:colOff>
      <xdr:row>48</xdr:row>
      <xdr:rowOff>76200</xdr:rowOff>
    </xdr:from>
    <xdr:to>
      <xdr:col>9</xdr:col>
      <xdr:colOff>400050</xdr:colOff>
      <xdr:row>49</xdr:row>
      <xdr:rowOff>9525</xdr:rowOff>
    </xdr:to>
    <xdr:sp macro="" textlink="">
      <xdr:nvSpPr>
        <xdr:cNvPr id="15" name="Text Box 19">
          <a:extLst>
            <a:ext uri="{FF2B5EF4-FFF2-40B4-BE49-F238E27FC236}">
              <a16:creationId xmlns:a16="http://schemas.microsoft.com/office/drawing/2014/main" id="{00B0F2D3-03C4-4E46-901E-6381C07AEF00}"/>
            </a:ext>
          </a:extLst>
        </xdr:cNvPr>
        <xdr:cNvSpPr txBox="1">
          <a:spLocks noChangeArrowheads="1"/>
        </xdr:cNvSpPr>
      </xdr:nvSpPr>
      <xdr:spPr bwMode="auto">
        <a:xfrm>
          <a:off x="5543550" y="763905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28575</xdr:colOff>
      <xdr:row>41</xdr:row>
      <xdr:rowOff>152400</xdr:rowOff>
    </xdr:from>
    <xdr:to>
      <xdr:col>17</xdr:col>
      <xdr:colOff>561975</xdr:colOff>
      <xdr:row>43</xdr:row>
      <xdr:rowOff>85725</xdr:rowOff>
    </xdr:to>
    <xdr:sp macro="" textlink="">
      <xdr:nvSpPr>
        <xdr:cNvPr id="16" name="Text Box 21">
          <a:extLst>
            <a:ext uri="{FF2B5EF4-FFF2-40B4-BE49-F238E27FC236}">
              <a16:creationId xmlns:a16="http://schemas.microsoft.com/office/drawing/2014/main" id="{B5898D6E-2ED0-4FB8-8BCF-32F355D79EC1}"/>
            </a:ext>
          </a:extLst>
        </xdr:cNvPr>
        <xdr:cNvSpPr txBox="1">
          <a:spLocks noChangeArrowheads="1"/>
        </xdr:cNvSpPr>
      </xdr:nvSpPr>
      <xdr:spPr bwMode="auto">
        <a:xfrm>
          <a:off x="5248275" y="6591300"/>
          <a:ext cx="4295775" cy="3143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strike="noStrike">
              <a:solidFill>
                <a:srgbClr val="000000"/>
              </a:solidFill>
              <a:latin typeface="Arial"/>
              <a:cs typeface="Arial"/>
            </a:rPr>
            <a:t>This certificates is not negotiable.  The </a:t>
          </a:r>
          <a:r>
            <a:rPr lang="en-US" sz="800" b="1" i="0" strike="noStrike">
              <a:solidFill>
                <a:srgbClr val="000000"/>
              </a:solidFill>
              <a:latin typeface="Arial"/>
              <a:cs typeface="Arial"/>
            </a:rPr>
            <a:t>AMOUNT CERTIFIED </a:t>
          </a:r>
          <a:r>
            <a:rPr lang="en-US" sz="800" b="0" i="0" strike="noStrike">
              <a:solidFill>
                <a:srgbClr val="000000"/>
              </a:solidFill>
              <a:latin typeface="Arial"/>
              <a:cs typeface="Arial"/>
            </a:rPr>
            <a:t> is payable only to the Contractor  named  herein.   Issuance,  payment and  acceptance o f payment are  without  prejudice to  any rights of the Owner or Contractor under the Contract.</a:t>
          </a:r>
          <a:endParaRPr lang="en-US" sz="1000" b="0" i="0" strike="noStrike">
            <a:solidFill>
              <a:srgbClr val="000000"/>
            </a:solidFill>
            <a:latin typeface="MS Sans Serif"/>
          </a:endParaRPr>
        </a:p>
        <a:p>
          <a:pPr algn="l" rtl="0">
            <a:defRPr sz="1000"/>
          </a:pPr>
          <a:endParaRPr lang="en-US" sz="1000" b="0" i="0" strike="noStrike">
            <a:solidFill>
              <a:srgbClr val="000000"/>
            </a:solidFill>
            <a:latin typeface="MS Sans Serif"/>
          </a:endParaRPr>
        </a:p>
      </xdr:txBody>
    </xdr:sp>
    <xdr:clientData/>
  </xdr:twoCellAnchor>
  <xdr:twoCellAnchor editAs="oneCell">
    <xdr:from>
      <xdr:col>14</xdr:col>
      <xdr:colOff>333375</xdr:colOff>
      <xdr:row>38</xdr:row>
      <xdr:rowOff>161925</xdr:rowOff>
    </xdr:from>
    <xdr:to>
      <xdr:col>14</xdr:col>
      <xdr:colOff>409575</xdr:colOff>
      <xdr:row>39</xdr:row>
      <xdr:rowOff>123825</xdr:rowOff>
    </xdr:to>
    <xdr:sp macro="" textlink="">
      <xdr:nvSpPr>
        <xdr:cNvPr id="17" name="Text Box 22">
          <a:extLst>
            <a:ext uri="{FF2B5EF4-FFF2-40B4-BE49-F238E27FC236}">
              <a16:creationId xmlns:a16="http://schemas.microsoft.com/office/drawing/2014/main" id="{F5473CDB-BC9F-46C6-AB4E-7ABBB05ACCAA}"/>
            </a:ext>
          </a:extLst>
        </xdr:cNvPr>
        <xdr:cNvSpPr txBox="1">
          <a:spLocks noChangeArrowheads="1"/>
        </xdr:cNvSpPr>
      </xdr:nvSpPr>
      <xdr:spPr bwMode="auto">
        <a:xfrm>
          <a:off x="7820025" y="6105525"/>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38100</xdr:colOff>
      <xdr:row>36</xdr:row>
      <xdr:rowOff>19050</xdr:rowOff>
    </xdr:from>
    <xdr:to>
      <xdr:col>17</xdr:col>
      <xdr:colOff>571500</xdr:colOff>
      <xdr:row>38</xdr:row>
      <xdr:rowOff>47625</xdr:rowOff>
    </xdr:to>
    <xdr:sp macro="" textlink="">
      <xdr:nvSpPr>
        <xdr:cNvPr id="18" name="Text Box 23">
          <a:extLst>
            <a:ext uri="{FF2B5EF4-FFF2-40B4-BE49-F238E27FC236}">
              <a16:creationId xmlns:a16="http://schemas.microsoft.com/office/drawing/2014/main" id="{34AFA66F-1295-4740-B50F-404BE71CD64A}"/>
            </a:ext>
          </a:extLst>
        </xdr:cNvPr>
        <xdr:cNvSpPr txBox="1">
          <a:spLocks noChangeArrowheads="1"/>
        </xdr:cNvSpPr>
      </xdr:nvSpPr>
      <xdr:spPr bwMode="auto">
        <a:xfrm>
          <a:off x="5257800" y="5629275"/>
          <a:ext cx="4295775" cy="409575"/>
        </a:xfrm>
        <a:prstGeom prst="rect">
          <a:avLst/>
        </a:prstGeom>
        <a:noFill/>
        <a:ln w="9525">
          <a:noFill/>
          <a:miter lim="800000"/>
          <a:headEnd/>
          <a:tailEnd/>
        </a:ln>
      </xdr:spPr>
      <xdr:txBody>
        <a:bodyPr vertOverflow="clip" wrap="square" lIns="27432" tIns="22860" rIns="0" bIns="0" anchor="t" upright="1"/>
        <a:lstStyle/>
        <a:p>
          <a:pPr algn="l" rtl="0">
            <a:lnSpc>
              <a:spcPts val="800"/>
            </a:lnSpc>
            <a:defRPr sz="1000"/>
          </a:pPr>
          <a:r>
            <a:rPr lang="en-US" sz="800" b="0" i="1" strike="noStrike">
              <a:solidFill>
                <a:srgbClr val="000000"/>
              </a:solidFill>
              <a:latin typeface="Arial"/>
              <a:cs typeface="Arial"/>
            </a:rPr>
            <a:t>Attached explanation if amount certified differs from the amount applied.  Initial all figures on this application and on the Continuation Sheet that are changed to conform with the amount certified)</a:t>
          </a:r>
          <a:endParaRPr lang="en-US" sz="1000" b="0" i="1" strike="noStrike">
            <a:solidFill>
              <a:srgbClr val="000000"/>
            </a:solidFill>
            <a:latin typeface="Arial"/>
            <a:cs typeface="Arial"/>
          </a:endParaRPr>
        </a:p>
        <a:p>
          <a:pPr algn="l" rtl="0">
            <a:lnSpc>
              <a:spcPts val="1000"/>
            </a:lnSpc>
            <a:defRPr sz="1000"/>
          </a:pPr>
          <a:r>
            <a:rPr lang="en-US" sz="1000" b="0" i="1" strike="noStrike">
              <a:solidFill>
                <a:srgbClr val="000000"/>
              </a:solidFill>
              <a:latin typeface="Arial"/>
              <a:cs typeface="Arial"/>
            </a:rPr>
            <a:t> </a:t>
          </a:r>
          <a:endParaRPr lang="en-US" sz="1000" b="0" i="0" strike="noStrike">
            <a:solidFill>
              <a:srgbClr val="000000"/>
            </a:solidFill>
            <a:latin typeface="MS Sans Serif"/>
          </a:endParaRPr>
        </a:p>
        <a:p>
          <a:pPr algn="l" rtl="0">
            <a:lnSpc>
              <a:spcPts val="1000"/>
            </a:lnSpc>
            <a:defRPr sz="1000"/>
          </a:pPr>
          <a:endParaRPr lang="en-US" sz="1000" b="0" i="0" strike="noStrike">
            <a:solidFill>
              <a:srgbClr val="000000"/>
            </a:solidFill>
            <a:latin typeface="MS Sans Serif"/>
          </a:endParaRPr>
        </a:p>
      </xdr:txBody>
    </xdr:sp>
    <xdr:clientData/>
  </xdr:twoCellAnchor>
  <xdr:twoCellAnchor>
    <xdr:from>
      <xdr:col>8</xdr:col>
      <xdr:colOff>76200</xdr:colOff>
      <xdr:row>27</xdr:row>
      <xdr:rowOff>0</xdr:rowOff>
    </xdr:from>
    <xdr:to>
      <xdr:col>15</xdr:col>
      <xdr:colOff>638175</xdr:colOff>
      <xdr:row>27</xdr:row>
      <xdr:rowOff>0</xdr:rowOff>
    </xdr:to>
    <xdr:sp macro="" textlink="">
      <xdr:nvSpPr>
        <xdr:cNvPr id="19" name="Text Box 24">
          <a:extLst>
            <a:ext uri="{FF2B5EF4-FFF2-40B4-BE49-F238E27FC236}">
              <a16:creationId xmlns:a16="http://schemas.microsoft.com/office/drawing/2014/main" id="{F50C65EF-6F42-446E-B6D2-EE20F72AFA14}"/>
            </a:ext>
          </a:extLst>
        </xdr:cNvPr>
        <xdr:cNvSpPr txBox="1">
          <a:spLocks noChangeArrowheads="1"/>
        </xdr:cNvSpPr>
      </xdr:nvSpPr>
      <xdr:spPr bwMode="auto">
        <a:xfrm>
          <a:off x="5143500" y="4029075"/>
          <a:ext cx="3695700"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REVIEWED AND APPROVED AS PER TERMS OF CONTRACT</a:t>
          </a:r>
        </a:p>
      </xdr:txBody>
    </xdr:sp>
    <xdr:clientData/>
  </xdr:twoCellAnchor>
  <xdr:twoCellAnchor>
    <xdr:from>
      <xdr:col>9</xdr:col>
      <xdr:colOff>76200</xdr:colOff>
      <xdr:row>27</xdr:row>
      <xdr:rowOff>0</xdr:rowOff>
    </xdr:from>
    <xdr:to>
      <xdr:col>17</xdr:col>
      <xdr:colOff>638175</xdr:colOff>
      <xdr:row>27</xdr:row>
      <xdr:rowOff>0</xdr:rowOff>
    </xdr:to>
    <xdr:sp macro="" textlink="">
      <xdr:nvSpPr>
        <xdr:cNvPr id="20" name="Text Box 25">
          <a:extLst>
            <a:ext uri="{FF2B5EF4-FFF2-40B4-BE49-F238E27FC236}">
              <a16:creationId xmlns:a16="http://schemas.microsoft.com/office/drawing/2014/main" id="{CDA5E88C-D71D-4B98-B362-2861F725C9DC}"/>
            </a:ext>
          </a:extLst>
        </xdr:cNvPr>
        <xdr:cNvSpPr txBox="1">
          <a:spLocks noChangeArrowheads="1"/>
        </xdr:cNvSpPr>
      </xdr:nvSpPr>
      <xdr:spPr bwMode="auto">
        <a:xfrm>
          <a:off x="5295900" y="4029075"/>
          <a:ext cx="4324350"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REVIEWED AND APPROVED AS PER TERMS OF CONTRACT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xdr:row>
      <xdr:rowOff>142875</xdr:rowOff>
    </xdr:from>
    <xdr:to>
      <xdr:col>4</xdr:col>
      <xdr:colOff>285750</xdr:colOff>
      <xdr:row>4</xdr:row>
      <xdr:rowOff>95250</xdr:rowOff>
    </xdr:to>
    <xdr:sp macro="" textlink="">
      <xdr:nvSpPr>
        <xdr:cNvPr id="2" name="Text Box 2">
          <a:extLst>
            <a:ext uri="{FF2B5EF4-FFF2-40B4-BE49-F238E27FC236}">
              <a16:creationId xmlns:a16="http://schemas.microsoft.com/office/drawing/2014/main" id="{A5BA0692-6C75-4364-91E2-76D3EC11B1AA}"/>
            </a:ext>
          </a:extLst>
        </xdr:cNvPr>
        <xdr:cNvSpPr txBox="1">
          <a:spLocks noChangeArrowheads="1"/>
        </xdr:cNvSpPr>
      </xdr:nvSpPr>
      <xdr:spPr bwMode="auto">
        <a:xfrm>
          <a:off x="66675" y="333375"/>
          <a:ext cx="5724525" cy="4667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0" i="0" strike="noStrike">
              <a:solidFill>
                <a:srgbClr val="000000"/>
              </a:solidFill>
              <a:latin typeface="Arial"/>
              <a:cs typeface="Arial"/>
            </a:rPr>
            <a:t>APPLICATION FOR PAYMENT containing Contractor's signed Certification  is attached.   In tabulations below, amounts are stated  to  the nearest dollar.  Use Column I on Contracts where variable retainage for line items may apply.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DWIN%20&amp;%20SONS%20BILLING%20WORKBOOK%20%23NE-1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XXXX"/>
      <sheetName val="MATERIAL"/>
      <sheetName val="RELEASES"/>
      <sheetName val="SUMMARY"/>
      <sheetName val="DETAILED"/>
      <sheetName val="SUMMARY JULY (30)"/>
      <sheetName val="DETAILED JULY (30)"/>
      <sheetName val="SUMMARY JUNE (29)"/>
      <sheetName val="DETAILED JUNE (29)"/>
      <sheetName val="SUMMARY 2"/>
      <sheetName val="SUMMARY MAY (28)"/>
      <sheetName val="DETAILED MAY (28)"/>
      <sheetName val="SUMMARY APRIL(27)"/>
      <sheetName val="DETAILED APRIL(27)"/>
      <sheetName val="SUMMARY RET"/>
      <sheetName val="DETAIL RET"/>
      <sheetName val="SUMMARY MARCH (26)"/>
      <sheetName val="DETAILED MARCH (26)"/>
      <sheetName val="SUMMARY FEB. (25)"/>
      <sheetName val="DETAILED FEB. (25)"/>
      <sheetName val="SUMMARY JAN. (24)"/>
      <sheetName val="DETAILED JAN. (24)"/>
      <sheetName val="SUMMARY NOV. (23)"/>
      <sheetName val="DETAILED NOV. (23)"/>
      <sheetName val="SUMMARY OCT. (22)"/>
      <sheetName val="DETAILED OCT. (22)"/>
      <sheetName val="SUMMARY SEPT. (21)"/>
      <sheetName val="DETAILED SEPT. (21)"/>
      <sheetName val="SUMMARY SEPT. (20)"/>
      <sheetName val="DETAILED SEPT (20)"/>
      <sheetName val="SUMMARY JUNE (19)"/>
      <sheetName val="DETAILED JUNE (19)"/>
      <sheetName val="SUMMARY MAY (18)"/>
      <sheetName val="DETAILED MAY (18)"/>
      <sheetName val="SUMMARY APRIL (17)"/>
      <sheetName val="DETAILED APRIL (17)"/>
      <sheetName val="SUMMARY APRIL (16)"/>
      <sheetName val="DETAILED APRIL (16)"/>
      <sheetName val="SUMMARY MAR. (15)"/>
      <sheetName val="DETAILED MAR. (15)"/>
      <sheetName val="SUMMARY FEB. (14)"/>
      <sheetName val="DETAILED FEB. (14)"/>
      <sheetName val="SUMMARY JAN. (13)"/>
      <sheetName val="DETAILED JAN. (13)"/>
      <sheetName val="SUMMARY DEC (12)"/>
      <sheetName val="DETAILED DEC (12)"/>
      <sheetName val="SUMMARY NOV. (11)"/>
      <sheetName val="DETAILED NOV. (11)"/>
      <sheetName val="SUMMARY OCT (10)"/>
      <sheetName val="DETAILED OCT (10)"/>
      <sheetName val="SUMMARY SEPT. (9)"/>
      <sheetName val="DETAILED SEPT. (9)"/>
      <sheetName val="SUMMARY JULY (8)"/>
      <sheetName val="DETAILED JULY (8)"/>
      <sheetName val="SUMMARY JUNE (7)"/>
      <sheetName val="DETAILED JUNE (7)"/>
      <sheetName val="SUMMARY MAY (6)"/>
      <sheetName val="DETAILED MAY (6)"/>
      <sheetName val="SUMMARY APRIL (5)"/>
      <sheetName val="DETAILED APRIL (5)"/>
      <sheetName val="SUMMARY MARCH (4)"/>
      <sheetName val="DETAILED MARCH (4)"/>
      <sheetName val="SUMMARY FEB (3)"/>
      <sheetName val="DETAILED FEB (3)"/>
      <sheetName val="SUMMARY JAN. (2)"/>
      <sheetName val="DETAILED JAN. (2)"/>
      <sheetName val="SUMMARY DEC. (1)"/>
      <sheetName val="DETAILED DEC.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0F97-0E7F-47AD-AD2D-84B7EC1E40C4}">
  <dimension ref="A1:W52"/>
  <sheetViews>
    <sheetView tabSelected="1" topLeftCell="A18" workbookViewId="0">
      <selection activeCell="E26" sqref="E26"/>
    </sheetView>
  </sheetViews>
  <sheetFormatPr defaultColWidth="8.85546875" defaultRowHeight="12.75" x14ac:dyDescent="0.2"/>
  <cols>
    <col min="1" max="1" width="7.140625" style="104" customWidth="1"/>
    <col min="2" max="2" width="3.7109375" style="104" customWidth="1"/>
    <col min="3" max="3" width="15.5703125" style="104" customWidth="1"/>
    <col min="4" max="4" width="19.42578125" style="104" customWidth="1"/>
    <col min="5" max="5" width="13.28515625" style="104" bestFit="1" customWidth="1"/>
    <col min="6" max="6" width="3" style="104" customWidth="1"/>
    <col min="7" max="7" width="6.7109375" style="104" customWidth="1"/>
    <col min="8" max="8" width="7.140625" style="104" customWidth="1"/>
    <col min="9" max="9" width="2.28515625" style="104" customWidth="1"/>
    <col min="10" max="10" width="9.7109375" style="104" customWidth="1"/>
    <col min="11" max="11" width="6.7109375" style="104" customWidth="1"/>
    <col min="12" max="12" width="8" style="104" customWidth="1"/>
    <col min="13" max="13" width="2.5703125" style="104" customWidth="1"/>
    <col min="14" max="14" width="7" style="104" customWidth="1"/>
    <col min="15" max="15" width="10.7109375" style="104" customWidth="1"/>
    <col min="16" max="16" width="10" style="104" customWidth="1"/>
    <col min="17" max="17" width="1.7109375" style="104" customWidth="1"/>
    <col min="18" max="18" width="12.5703125" style="104" customWidth="1"/>
    <col min="19" max="19" width="5.7109375" style="104" customWidth="1"/>
    <col min="20" max="21" width="8.85546875" style="104"/>
    <col min="22" max="22" width="28.85546875" style="104" customWidth="1"/>
    <col min="23" max="23" width="17.85546875" style="104" customWidth="1"/>
    <col min="24" max="16384" width="8.85546875" style="104"/>
  </cols>
  <sheetData>
    <row r="1" spans="1:19" ht="48" customHeight="1" x14ac:dyDescent="0.2"/>
    <row r="2" spans="1:19" customFormat="1" ht="15" hidden="1" x14ac:dyDescent="0.25">
      <c r="A2" s="105"/>
      <c r="B2" s="105"/>
      <c r="C2" s="105"/>
      <c r="D2" s="105"/>
      <c r="E2" s="105"/>
      <c r="F2" s="105"/>
      <c r="G2" s="105"/>
      <c r="H2" s="105"/>
      <c r="I2" s="105"/>
      <c r="J2" s="105"/>
      <c r="K2" s="105"/>
      <c r="L2" s="105"/>
      <c r="M2" s="105"/>
      <c r="N2" s="105"/>
      <c r="O2" s="105"/>
      <c r="P2" s="105"/>
      <c r="Q2" s="105"/>
    </row>
    <row r="3" spans="1:19" customFormat="1" ht="15" hidden="1" x14ac:dyDescent="0.25">
      <c r="A3" s="105"/>
      <c r="B3" s="105"/>
      <c r="C3" s="105"/>
      <c r="D3" s="105"/>
      <c r="E3" s="105"/>
      <c r="F3" s="105"/>
      <c r="G3" s="105"/>
      <c r="H3" s="105"/>
      <c r="I3" s="105"/>
      <c r="J3" s="105"/>
      <c r="K3" s="105"/>
      <c r="L3" s="105"/>
      <c r="M3" s="105"/>
      <c r="N3" s="105"/>
      <c r="O3" s="105"/>
      <c r="P3" s="105"/>
      <c r="Q3" s="105"/>
    </row>
    <row r="4" spans="1:19" customFormat="1" ht="12" hidden="1" customHeight="1" x14ac:dyDescent="0.25">
      <c r="A4" s="105"/>
      <c r="B4" s="105"/>
      <c r="C4" s="105"/>
      <c r="D4" s="105"/>
      <c r="E4" s="105"/>
      <c r="F4" s="105"/>
      <c r="G4" s="105"/>
      <c r="H4" s="105"/>
      <c r="I4" s="105"/>
      <c r="J4" s="105"/>
      <c r="K4" s="105"/>
      <c r="L4" s="105"/>
      <c r="M4" s="105"/>
      <c r="N4" s="105"/>
      <c r="O4" s="105"/>
      <c r="P4" s="105"/>
      <c r="Q4" s="105"/>
    </row>
    <row r="5" spans="1:19" customFormat="1" ht="19.5" hidden="1" customHeight="1" x14ac:dyDescent="0.25">
      <c r="A5" s="105"/>
      <c r="B5" s="105"/>
      <c r="C5" s="105"/>
      <c r="D5" s="105"/>
      <c r="E5" s="105"/>
      <c r="F5" s="105"/>
      <c r="G5" s="105"/>
      <c r="H5" s="105"/>
      <c r="I5" s="105"/>
      <c r="J5" s="105"/>
      <c r="K5" s="105"/>
      <c r="L5" s="105"/>
      <c r="M5" s="105"/>
      <c r="N5" s="105"/>
      <c r="O5" s="105"/>
      <c r="P5" s="105"/>
      <c r="Q5" s="105"/>
    </row>
    <row r="6" spans="1:19" customFormat="1" ht="6" customHeight="1" thickBot="1" x14ac:dyDescent="0.3">
      <c r="A6" s="105"/>
      <c r="B6" s="105"/>
      <c r="C6" s="105"/>
      <c r="D6" s="105"/>
      <c r="E6" s="105"/>
      <c r="F6" s="105"/>
      <c r="G6" s="105"/>
      <c r="H6" s="105"/>
      <c r="I6" s="105"/>
      <c r="J6" s="105"/>
      <c r="K6" s="105"/>
      <c r="L6" s="105"/>
      <c r="M6" s="105"/>
      <c r="N6" s="105"/>
      <c r="O6" s="105"/>
      <c r="P6" s="105"/>
      <c r="Q6" s="105"/>
      <c r="R6" s="105"/>
    </row>
    <row r="7" spans="1:19" s="107" customFormat="1" ht="6.6" customHeight="1" x14ac:dyDescent="0.2">
      <c r="A7" s="106"/>
      <c r="B7" s="106"/>
      <c r="C7" s="106"/>
      <c r="D7" s="106"/>
      <c r="E7" s="106"/>
      <c r="F7" s="106"/>
      <c r="G7" s="106"/>
      <c r="H7" s="106"/>
      <c r="I7" s="106"/>
      <c r="J7" s="106"/>
      <c r="K7" s="106"/>
      <c r="L7" s="106"/>
      <c r="M7" s="106"/>
      <c r="N7" s="106"/>
      <c r="O7" s="106"/>
      <c r="P7" s="106"/>
      <c r="Q7" s="106"/>
      <c r="R7" s="106"/>
      <c r="S7" s="106"/>
    </row>
    <row r="8" spans="1:19" s="107" customFormat="1" ht="13.15" customHeight="1" x14ac:dyDescent="0.25">
      <c r="A8" s="108" t="s">
        <v>37</v>
      </c>
      <c r="B8" s="210"/>
      <c r="C8" s="210"/>
      <c r="D8" s="210"/>
      <c r="E8" s="210"/>
      <c r="F8" s="108"/>
      <c r="G8" s="207"/>
      <c r="H8" s="207"/>
      <c r="I8" s="109"/>
      <c r="J8" s="109"/>
      <c r="K8" s="109"/>
      <c r="L8" s="109"/>
      <c r="O8" s="110" t="s">
        <v>38</v>
      </c>
      <c r="P8" s="111"/>
      <c r="Q8" s="112"/>
      <c r="R8" s="208" t="s">
        <v>39</v>
      </c>
      <c r="S8" s="208"/>
    </row>
    <row r="9" spans="1:19" s="107" customFormat="1" ht="13.15" customHeight="1" x14ac:dyDescent="0.2">
      <c r="A9" s="108"/>
      <c r="B9" s="206" t="s">
        <v>40</v>
      </c>
      <c r="C9" s="206"/>
      <c r="D9" s="206"/>
      <c r="E9" s="206"/>
      <c r="F9" s="108"/>
      <c r="G9" s="207" t="s">
        <v>41</v>
      </c>
      <c r="H9" s="207"/>
      <c r="I9" s="113"/>
      <c r="J9" s="211"/>
      <c r="K9" s="212"/>
      <c r="L9" s="212"/>
      <c r="M9" s="114"/>
      <c r="O9" s="110" t="s">
        <v>42</v>
      </c>
      <c r="P9" s="115"/>
      <c r="Q9" s="116"/>
      <c r="R9" s="110" t="s">
        <v>43</v>
      </c>
    </row>
    <row r="10" spans="1:19" s="107" customFormat="1" ht="13.15" customHeight="1" x14ac:dyDescent="0.2">
      <c r="A10" s="108" t="s">
        <v>44</v>
      </c>
      <c r="B10" s="204"/>
      <c r="C10" s="204"/>
      <c r="D10" s="204"/>
      <c r="E10" s="204"/>
      <c r="F10" s="108"/>
      <c r="G10" s="108"/>
      <c r="I10" s="205"/>
      <c r="J10" s="205"/>
      <c r="K10" s="205"/>
      <c r="L10" s="205"/>
      <c r="O10" s="110" t="s">
        <v>45</v>
      </c>
      <c r="P10" s="117"/>
      <c r="Q10" s="116"/>
      <c r="R10" s="110" t="s">
        <v>46</v>
      </c>
    </row>
    <row r="11" spans="1:19" s="107" customFormat="1" ht="13.15" customHeight="1" x14ac:dyDescent="0.2">
      <c r="A11" s="118"/>
      <c r="B11" s="206" t="s">
        <v>47</v>
      </c>
      <c r="C11" s="206"/>
      <c r="D11" s="206"/>
      <c r="E11" s="206"/>
      <c r="F11" s="108"/>
      <c r="G11" s="207" t="s">
        <v>48</v>
      </c>
      <c r="H11" s="207"/>
      <c r="I11" s="119"/>
      <c r="J11" s="119" t="s">
        <v>49</v>
      </c>
      <c r="K11" s="119"/>
      <c r="L11" s="119"/>
      <c r="O11" s="110" t="s">
        <v>50</v>
      </c>
      <c r="P11" s="117"/>
      <c r="Q11" s="116"/>
      <c r="R11" s="110" t="s">
        <v>51</v>
      </c>
    </row>
    <row r="12" spans="1:19" s="107" customFormat="1" ht="13.15" customHeight="1" x14ac:dyDescent="0.2">
      <c r="A12" s="118"/>
      <c r="B12" s="208"/>
      <c r="C12" s="208"/>
      <c r="D12" s="208"/>
      <c r="E12" s="208"/>
      <c r="F12" s="108"/>
      <c r="M12" s="110"/>
      <c r="O12" s="110" t="s">
        <v>52</v>
      </c>
      <c r="P12" s="120"/>
      <c r="Q12" s="112"/>
      <c r="R12" s="110" t="s">
        <v>53</v>
      </c>
    </row>
    <row r="13" spans="1:19" s="107" customFormat="1" ht="13.15" customHeight="1" x14ac:dyDescent="0.2">
      <c r="A13" s="118"/>
      <c r="B13" s="206" t="s">
        <v>54</v>
      </c>
      <c r="C13" s="206"/>
      <c r="D13" s="206"/>
      <c r="E13" s="206"/>
      <c r="F13" s="121"/>
      <c r="G13" s="121"/>
      <c r="I13" s="209"/>
      <c r="J13" s="209"/>
      <c r="K13" s="209"/>
      <c r="L13" s="209"/>
      <c r="M13" s="110"/>
      <c r="N13" s="110"/>
      <c r="O13" s="110"/>
      <c r="P13" s="112"/>
      <c r="Q13" s="112"/>
      <c r="R13" s="110" t="s">
        <v>55</v>
      </c>
    </row>
    <row r="14" spans="1:19" s="107" customFormat="1" ht="6" customHeight="1" thickBot="1" x14ac:dyDescent="0.25">
      <c r="A14" s="122"/>
      <c r="B14" s="123"/>
      <c r="C14" s="124"/>
      <c r="D14" s="123"/>
      <c r="E14" s="123"/>
      <c r="F14" s="123"/>
      <c r="G14" s="123"/>
      <c r="H14" s="123"/>
      <c r="I14" s="123"/>
      <c r="J14" s="123"/>
      <c r="K14" s="123"/>
      <c r="L14" s="123"/>
      <c r="M14" s="123"/>
      <c r="N14" s="123"/>
      <c r="O14" s="123"/>
      <c r="P14" s="125"/>
      <c r="Q14" s="125"/>
      <c r="R14" s="125"/>
      <c r="S14" s="125"/>
    </row>
    <row r="15" spans="1:19" s="127" customFormat="1" ht="21.75" customHeight="1" x14ac:dyDescent="0.25">
      <c r="A15" s="126" t="s">
        <v>56</v>
      </c>
      <c r="B15" s="126"/>
      <c r="C15" s="126"/>
      <c r="D15" s="126"/>
      <c r="G15" s="203"/>
      <c r="H15" s="203"/>
      <c r="J15" s="126"/>
      <c r="K15" s="126"/>
      <c r="L15" s="126"/>
      <c r="M15" s="126"/>
      <c r="N15" s="126"/>
    </row>
    <row r="16" spans="1:19" ht="13.15" customHeight="1" x14ac:dyDescent="0.2">
      <c r="A16" s="128" t="s">
        <v>57</v>
      </c>
      <c r="F16" s="129" t="s">
        <v>58</v>
      </c>
      <c r="G16" s="196">
        <f>DETAILED!D52</f>
        <v>0</v>
      </c>
      <c r="H16" s="196"/>
      <c r="J16" s="130"/>
      <c r="L16" s="131"/>
      <c r="M16" s="131"/>
      <c r="N16" s="131"/>
      <c r="P16" s="131"/>
      <c r="Q16" s="131"/>
    </row>
    <row r="17" spans="1:23" ht="13.15" customHeight="1" x14ac:dyDescent="0.2">
      <c r="J17" s="132"/>
      <c r="L17" s="131"/>
      <c r="M17" s="131"/>
      <c r="N17" s="131"/>
      <c r="P17" s="131"/>
      <c r="Q17" s="131"/>
    </row>
    <row r="18" spans="1:23" ht="13.15" customHeight="1" x14ac:dyDescent="0.2">
      <c r="A18" s="128" t="s">
        <v>59</v>
      </c>
      <c r="F18" s="129" t="s">
        <v>58</v>
      </c>
      <c r="G18" s="196">
        <f>DETAILED!D60</f>
        <v>0</v>
      </c>
      <c r="H18" s="196"/>
      <c r="J18" s="133"/>
      <c r="K18" s="134"/>
      <c r="L18" s="134"/>
      <c r="M18" s="134"/>
      <c r="N18" s="134"/>
      <c r="O18" s="135"/>
      <c r="P18" s="136"/>
      <c r="Q18" s="136"/>
      <c r="W18" s="137"/>
    </row>
    <row r="19" spans="1:23" ht="13.15" customHeight="1" x14ac:dyDescent="0.2">
      <c r="J19" s="133"/>
      <c r="K19" s="134"/>
      <c r="L19" s="134"/>
      <c r="M19" s="134"/>
      <c r="N19" s="134"/>
      <c r="O19" s="135"/>
      <c r="P19" s="134"/>
      <c r="Q19" s="134"/>
      <c r="W19" s="137"/>
    </row>
    <row r="20" spans="1:23" ht="13.15" customHeight="1" x14ac:dyDescent="0.2">
      <c r="A20" s="128" t="s">
        <v>60</v>
      </c>
      <c r="F20" s="129" t="s">
        <v>58</v>
      </c>
      <c r="G20" s="196">
        <f>SUM(G16+G18)</f>
        <v>0</v>
      </c>
      <c r="H20" s="196"/>
      <c r="N20" s="138"/>
      <c r="O20" s="139"/>
      <c r="P20" s="138"/>
      <c r="Q20" s="138"/>
      <c r="W20" s="137"/>
    </row>
    <row r="21" spans="1:23" ht="13.15" customHeight="1" x14ac:dyDescent="0.2">
      <c r="J21" s="140" t="s">
        <v>61</v>
      </c>
      <c r="K21" s="141"/>
      <c r="L21" s="141"/>
      <c r="M21" s="141"/>
      <c r="N21" s="138"/>
      <c r="O21" s="139"/>
      <c r="P21" s="138"/>
      <c r="Q21" s="138"/>
      <c r="W21" s="137"/>
    </row>
    <row r="22" spans="1:23" ht="13.15" customHeight="1" x14ac:dyDescent="0.2">
      <c r="A22" s="128" t="s">
        <v>62</v>
      </c>
      <c r="F22" s="129" t="s">
        <v>58</v>
      </c>
      <c r="G22" s="219">
        <f>DETAILED!H62</f>
        <v>0</v>
      </c>
      <c r="H22" s="219"/>
      <c r="J22" s="142" t="s">
        <v>63</v>
      </c>
      <c r="K22" s="143"/>
      <c r="L22" s="143"/>
      <c r="M22" s="143"/>
      <c r="N22" s="143"/>
      <c r="O22" s="105"/>
      <c r="P22" s="144" t="s">
        <v>64</v>
      </c>
      <c r="Q22" s="143"/>
      <c r="R22" s="145"/>
      <c r="S22" s="143"/>
    </row>
    <row r="23" spans="1:23" ht="13.15" customHeight="1" x14ac:dyDescent="0.2">
      <c r="A23" s="146" t="s">
        <v>65</v>
      </c>
      <c r="B23" s="118"/>
      <c r="C23" s="118"/>
      <c r="F23" s="147"/>
      <c r="G23" s="220"/>
      <c r="H23" s="220"/>
      <c r="J23" s="104" t="s">
        <v>66</v>
      </c>
      <c r="K23" s="108" t="s">
        <v>67</v>
      </c>
      <c r="L23" s="108"/>
      <c r="M23" s="108"/>
      <c r="N23" s="108"/>
      <c r="O23" s="108"/>
      <c r="P23" s="108"/>
      <c r="Q23" s="108"/>
      <c r="R23" s="108"/>
      <c r="S23" s="108"/>
    </row>
    <row r="24" spans="1:23" ht="13.15" customHeight="1" x14ac:dyDescent="0.2">
      <c r="G24" s="221"/>
      <c r="H24" s="221"/>
      <c r="J24" s="142" t="s">
        <v>68</v>
      </c>
      <c r="K24" s="108" t="s">
        <v>69</v>
      </c>
      <c r="L24" s="105"/>
      <c r="M24" s="105"/>
      <c r="N24" s="105"/>
      <c r="O24" s="105"/>
      <c r="P24" s="105"/>
      <c r="Q24" s="105"/>
      <c r="R24" s="105"/>
      <c r="S24" s="105"/>
      <c r="U24" s="139"/>
    </row>
    <row r="25" spans="1:23" ht="13.15" customHeight="1" x14ac:dyDescent="0.2">
      <c r="A25" s="128" t="s">
        <v>70</v>
      </c>
      <c r="F25" s="148"/>
      <c r="G25" s="220"/>
      <c r="H25" s="220"/>
      <c r="J25" s="105" t="s">
        <v>71</v>
      </c>
      <c r="K25" s="105"/>
      <c r="L25" s="105"/>
      <c r="M25" s="105"/>
      <c r="N25" s="105"/>
      <c r="O25" s="105"/>
      <c r="P25" s="105"/>
      <c r="Q25" s="105"/>
    </row>
    <row r="26" spans="1:23" ht="13.15" customHeight="1" x14ac:dyDescent="0.2">
      <c r="A26" s="149" t="s">
        <v>72</v>
      </c>
      <c r="B26" s="150" t="s">
        <v>18</v>
      </c>
      <c r="C26" s="201" t="s">
        <v>73</v>
      </c>
      <c r="D26" s="201"/>
      <c r="E26" s="151">
        <f>DETAILED!K62</f>
        <v>0</v>
      </c>
      <c r="F26" s="152"/>
      <c r="G26" s="222"/>
      <c r="H26" s="222"/>
      <c r="J26" s="154"/>
      <c r="K26" s="155"/>
      <c r="L26" s="155"/>
      <c r="M26" s="155"/>
      <c r="N26" s="155"/>
      <c r="O26" s="155"/>
      <c r="P26" s="155"/>
      <c r="Q26" s="144"/>
    </row>
    <row r="27" spans="1:23" ht="13.15" customHeight="1" thickBot="1" x14ac:dyDescent="0.25">
      <c r="A27" s="156" t="s">
        <v>74</v>
      </c>
      <c r="B27" s="157" t="s">
        <v>18</v>
      </c>
      <c r="C27" s="104" t="s">
        <v>75</v>
      </c>
      <c r="D27" s="158"/>
      <c r="E27" s="159">
        <f>'[1]DETAILED DEC. (1)'!G65</f>
        <v>0</v>
      </c>
      <c r="F27" s="160"/>
      <c r="G27" s="222"/>
      <c r="H27" s="222"/>
      <c r="J27" s="105" t="s">
        <v>76</v>
      </c>
      <c r="K27" s="156"/>
      <c r="L27" s="156"/>
      <c r="M27" s="156"/>
      <c r="N27" s="156"/>
      <c r="O27" s="144"/>
      <c r="P27" s="144"/>
      <c r="Q27" s="144"/>
    </row>
    <row r="28" spans="1:23" ht="13.15" customHeight="1" thickBot="1" x14ac:dyDescent="0.25">
      <c r="A28" s="161" t="s">
        <v>77</v>
      </c>
      <c r="B28" s="162"/>
      <c r="F28" s="163" t="s">
        <v>58</v>
      </c>
      <c r="G28" s="223">
        <f>+E26+E27</f>
        <v>0</v>
      </c>
      <c r="H28" s="224"/>
      <c r="J28" s="142" t="s">
        <v>78</v>
      </c>
      <c r="K28" s="142"/>
      <c r="L28" s="142"/>
      <c r="M28" s="144"/>
      <c r="N28" s="144"/>
      <c r="O28" s="105"/>
      <c r="P28" s="105"/>
      <c r="Q28" s="105"/>
      <c r="R28" s="105"/>
    </row>
    <row r="29" spans="1:23" ht="13.15" customHeight="1" x14ac:dyDescent="0.2">
      <c r="J29" s="104" t="s">
        <v>79</v>
      </c>
      <c r="K29" s="142"/>
      <c r="L29" s="142"/>
      <c r="M29" s="144"/>
      <c r="N29" s="144"/>
      <c r="O29" s="105"/>
      <c r="P29" s="105"/>
      <c r="Q29" s="105"/>
      <c r="R29" s="105"/>
    </row>
    <row r="30" spans="1:23" ht="15.75" customHeight="1" thickBot="1" x14ac:dyDescent="0.25">
      <c r="A30" s="128" t="s">
        <v>80</v>
      </c>
      <c r="F30" s="129" t="s">
        <v>58</v>
      </c>
      <c r="G30" s="202">
        <f>+G22-E26-E27</f>
        <v>0</v>
      </c>
      <c r="H30" s="202"/>
      <c r="I30" s="164"/>
      <c r="J30" s="165" t="s">
        <v>81</v>
      </c>
      <c r="K30" s="165"/>
      <c r="L30" s="166"/>
      <c r="M30" s="166"/>
      <c r="N30" s="166"/>
      <c r="O30" s="166"/>
      <c r="P30" s="166"/>
      <c r="Q30" s="166"/>
      <c r="R30" s="166"/>
      <c r="S30" s="165"/>
    </row>
    <row r="31" spans="1:23" ht="15" customHeight="1" x14ac:dyDescent="0.2">
      <c r="A31" s="146" t="s">
        <v>82</v>
      </c>
      <c r="F31" s="147"/>
      <c r="G31" s="193"/>
      <c r="H31" s="193"/>
      <c r="J31" s="162" t="s">
        <v>83</v>
      </c>
    </row>
    <row r="32" spans="1:23" ht="8.25" customHeight="1" x14ac:dyDescent="0.2">
      <c r="L32" s="105"/>
      <c r="M32" s="105"/>
      <c r="N32" s="105"/>
      <c r="O32" s="105"/>
      <c r="P32" s="105"/>
      <c r="Q32" s="105"/>
      <c r="R32" s="105"/>
    </row>
    <row r="33" spans="1:19" ht="16.5" customHeight="1" x14ac:dyDescent="0.2">
      <c r="A33" s="108" t="s">
        <v>84</v>
      </c>
      <c r="F33" s="129" t="s">
        <v>58</v>
      </c>
      <c r="G33" s="196">
        <v>0</v>
      </c>
      <c r="H33" s="196"/>
    </row>
    <row r="34" spans="1:19" ht="15" customHeight="1" x14ac:dyDescent="0.2">
      <c r="A34" s="146" t="s">
        <v>85</v>
      </c>
      <c r="F34" s="147"/>
      <c r="G34" s="193"/>
      <c r="H34" s="193"/>
      <c r="J34" s="162"/>
      <c r="L34" s="105"/>
      <c r="M34" s="105"/>
      <c r="N34" s="105"/>
      <c r="O34" s="105"/>
      <c r="P34" s="105"/>
      <c r="Q34" s="105"/>
      <c r="R34" s="105"/>
    </row>
    <row r="35" spans="1:19" ht="12.75" customHeight="1" thickBot="1" x14ac:dyDescent="0.25">
      <c r="I35" s="153"/>
      <c r="K35" s="144"/>
      <c r="L35" s="105"/>
      <c r="M35" s="105"/>
      <c r="N35" s="105"/>
      <c r="O35" s="105"/>
      <c r="P35" s="105"/>
      <c r="Q35" s="105"/>
      <c r="R35" s="105"/>
    </row>
    <row r="36" spans="1:19" ht="15.75" customHeight="1" thickBot="1" x14ac:dyDescent="0.25">
      <c r="A36" s="108" t="s">
        <v>86</v>
      </c>
      <c r="F36" s="167" t="s">
        <v>58</v>
      </c>
      <c r="G36" s="194">
        <f>SUM(G30-G33)</f>
        <v>0</v>
      </c>
      <c r="H36" s="195"/>
      <c r="I36" s="153"/>
      <c r="J36" s="108" t="s">
        <v>87</v>
      </c>
      <c r="K36" s="144"/>
      <c r="L36" s="105"/>
      <c r="M36" s="105"/>
      <c r="N36" s="105"/>
      <c r="O36" s="105"/>
      <c r="P36" s="105"/>
      <c r="Q36" s="105"/>
      <c r="R36" s="105"/>
    </row>
    <row r="37" spans="1:19" x14ac:dyDescent="0.2">
      <c r="I37" s="153"/>
    </row>
    <row r="38" spans="1:19" ht="13.5" customHeight="1" x14ac:dyDescent="0.2">
      <c r="A38" s="108" t="s">
        <v>88</v>
      </c>
      <c r="F38" s="129" t="s">
        <v>58</v>
      </c>
      <c r="G38" s="196">
        <f>G20-G30</f>
        <v>0</v>
      </c>
      <c r="H38" s="196"/>
    </row>
    <row r="39" spans="1:19" ht="13.5" customHeight="1" x14ac:dyDescent="0.2">
      <c r="I39" s="153"/>
    </row>
    <row r="40" spans="1:19" ht="13.15" customHeight="1" x14ac:dyDescent="0.2">
      <c r="A40" s="168" t="s">
        <v>89</v>
      </c>
      <c r="B40" s="169"/>
      <c r="C40" s="170"/>
      <c r="D40" s="171"/>
      <c r="E40" s="172" t="s">
        <v>90</v>
      </c>
      <c r="F40" s="173"/>
      <c r="G40" s="197" t="s">
        <v>91</v>
      </c>
      <c r="H40" s="198"/>
      <c r="J40" s="108" t="s">
        <v>48</v>
      </c>
    </row>
    <row r="41" spans="1:19" x14ac:dyDescent="0.2">
      <c r="A41" s="174"/>
      <c r="B41" s="175"/>
      <c r="C41" s="176"/>
      <c r="D41" s="171"/>
      <c r="E41" s="177"/>
      <c r="F41" s="177"/>
      <c r="G41" s="199"/>
      <c r="H41" s="200"/>
      <c r="J41" s="142" t="s">
        <v>63</v>
      </c>
      <c r="K41" s="187"/>
      <c r="L41" s="187"/>
      <c r="M41" s="187"/>
      <c r="N41" s="187"/>
      <c r="O41" s="178"/>
      <c r="P41" s="144" t="s">
        <v>64</v>
      </c>
      <c r="Q41" s="187"/>
      <c r="R41" s="187"/>
      <c r="S41" s="187"/>
    </row>
    <row r="42" spans="1:19" x14ac:dyDescent="0.2">
      <c r="A42" s="179" t="s">
        <v>92</v>
      </c>
      <c r="B42" s="175"/>
      <c r="C42" s="176"/>
      <c r="D42" s="171"/>
      <c r="E42" s="180"/>
      <c r="F42" s="177"/>
      <c r="G42" s="188"/>
      <c r="H42" s="188"/>
    </row>
    <row r="43" spans="1:19" x14ac:dyDescent="0.2">
      <c r="A43" s="179" t="s">
        <v>93</v>
      </c>
      <c r="B43" s="175"/>
      <c r="C43" s="176"/>
      <c r="D43" s="171"/>
      <c r="E43" s="180"/>
      <c r="F43" s="177"/>
      <c r="G43" s="188"/>
      <c r="H43" s="188"/>
    </row>
    <row r="44" spans="1:19" ht="11.25" customHeight="1" x14ac:dyDescent="0.2">
      <c r="A44" s="181"/>
      <c r="B44" s="176"/>
      <c r="C44" s="176"/>
      <c r="D44" s="182" t="s">
        <v>7</v>
      </c>
      <c r="F44" s="183"/>
      <c r="G44" s="189">
        <f>SUM(G42:H43)</f>
        <v>0</v>
      </c>
      <c r="H44" s="189"/>
    </row>
    <row r="45" spans="1:19" ht="15" x14ac:dyDescent="0.25">
      <c r="A45" s="177" t="s">
        <v>94</v>
      </c>
      <c r="B45" s="177"/>
      <c r="C45" s="177"/>
      <c r="D45" s="177"/>
      <c r="E45" s="85"/>
      <c r="F45" s="183"/>
      <c r="G45" s="190"/>
      <c r="H45" s="191"/>
      <c r="O45" s="105"/>
      <c r="P45" s="144"/>
    </row>
    <row r="46" spans="1:19" x14ac:dyDescent="0.2">
      <c r="Q46" s="192"/>
      <c r="R46" s="192"/>
      <c r="S46" s="192"/>
    </row>
    <row r="47" spans="1:19" s="107" customFormat="1" ht="12" x14ac:dyDescent="0.2">
      <c r="Q47" s="109"/>
    </row>
    <row r="48" spans="1:19" s="184" customFormat="1" ht="12" x14ac:dyDescent="0.2">
      <c r="A48" s="185" t="s">
        <v>95</v>
      </c>
      <c r="B48" s="185"/>
      <c r="C48" s="185"/>
      <c r="D48" s="185"/>
      <c r="F48" s="185" t="s">
        <v>96</v>
      </c>
      <c r="G48" s="185"/>
      <c r="H48" s="185"/>
      <c r="I48" s="185"/>
      <c r="J48" s="185"/>
      <c r="K48" s="185"/>
      <c r="L48" s="185"/>
      <c r="O48" s="185" t="s">
        <v>97</v>
      </c>
      <c r="P48" s="185"/>
      <c r="Q48" s="185"/>
      <c r="R48" s="185"/>
      <c r="S48" s="185"/>
    </row>
    <row r="49" spans="1:19" s="107" customFormat="1" ht="12" x14ac:dyDescent="0.2">
      <c r="A49" s="109"/>
      <c r="B49" s="109"/>
      <c r="C49" s="109"/>
      <c r="D49" s="109"/>
      <c r="E49" s="109"/>
      <c r="F49" s="109"/>
      <c r="G49" s="109"/>
      <c r="H49" s="109"/>
      <c r="I49" s="109"/>
      <c r="J49" s="109"/>
      <c r="K49" s="109"/>
      <c r="L49" s="109"/>
      <c r="M49" s="109"/>
      <c r="N49" s="109"/>
      <c r="O49" s="109"/>
      <c r="P49" s="109"/>
      <c r="Q49" s="109"/>
      <c r="R49" s="109"/>
      <c r="S49" s="109"/>
    </row>
    <row r="50" spans="1:19" s="107" customFormat="1" ht="12" x14ac:dyDescent="0.2"/>
    <row r="52" spans="1:19" x14ac:dyDescent="0.2">
      <c r="J52" s="186"/>
      <c r="K52" s="186"/>
      <c r="L52" s="186"/>
      <c r="M52" s="186"/>
      <c r="N52" s="186"/>
      <c r="O52" s="186"/>
      <c r="P52" s="186"/>
      <c r="Q52" s="186"/>
      <c r="R52" s="186"/>
      <c r="S52" s="186"/>
    </row>
  </sheetData>
  <mergeCells count="41">
    <mergeCell ref="B13:E13"/>
    <mergeCell ref="I13:L13"/>
    <mergeCell ref="B8:E8"/>
    <mergeCell ref="G8:H8"/>
    <mergeCell ref="R8:S8"/>
    <mergeCell ref="B9:E9"/>
    <mergeCell ref="G9:H9"/>
    <mergeCell ref="J9:L9"/>
    <mergeCell ref="B10:E10"/>
    <mergeCell ref="I10:L10"/>
    <mergeCell ref="B11:E11"/>
    <mergeCell ref="G11:H11"/>
    <mergeCell ref="B12:E12"/>
    <mergeCell ref="G33:H33"/>
    <mergeCell ref="G15:H15"/>
    <mergeCell ref="G16:H16"/>
    <mergeCell ref="G18:H18"/>
    <mergeCell ref="G20:H20"/>
    <mergeCell ref="G22:H22"/>
    <mergeCell ref="G23:H23"/>
    <mergeCell ref="G25:H25"/>
    <mergeCell ref="C26:D26"/>
    <mergeCell ref="G28:H28"/>
    <mergeCell ref="G30:H30"/>
    <mergeCell ref="G31:H31"/>
    <mergeCell ref="G34:H34"/>
    <mergeCell ref="G36:H36"/>
    <mergeCell ref="G38:H38"/>
    <mergeCell ref="G40:H40"/>
    <mergeCell ref="G41:H41"/>
    <mergeCell ref="A48:D48"/>
    <mergeCell ref="F48:L48"/>
    <mergeCell ref="O48:S48"/>
    <mergeCell ref="J52:S52"/>
    <mergeCell ref="Q41:S41"/>
    <mergeCell ref="G42:H42"/>
    <mergeCell ref="G43:H43"/>
    <mergeCell ref="G44:H44"/>
    <mergeCell ref="G45:H45"/>
    <mergeCell ref="Q46:S46"/>
    <mergeCell ref="K41:N4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026F-D6BB-4B71-94CF-9F84912C7DF9}">
  <dimension ref="A2:M76"/>
  <sheetViews>
    <sheetView topLeftCell="A22" workbookViewId="0">
      <selection activeCell="D52" sqref="D52"/>
    </sheetView>
  </sheetViews>
  <sheetFormatPr defaultColWidth="9.140625" defaultRowHeight="15" x14ac:dyDescent="0.25"/>
  <cols>
    <col min="1" max="1" width="9.140625" style="59"/>
    <col min="2" max="2" width="8.140625" style="99" customWidth="1"/>
    <col min="3" max="3" width="45.5703125" style="59" customWidth="1"/>
    <col min="4" max="4" width="19.7109375" style="103" bestFit="1" customWidth="1"/>
    <col min="5" max="6" width="18.42578125" style="59" bestFit="1" customWidth="1"/>
    <col min="7" max="7" width="14.140625" style="59" customWidth="1"/>
    <col min="8" max="8" width="18.42578125" style="59" bestFit="1" customWidth="1"/>
    <col min="9" max="9" width="10.5703125" style="101" customWidth="1"/>
    <col min="10" max="10" width="18.28515625" style="102" customWidth="1"/>
    <col min="11" max="11" width="12" style="59" customWidth="1"/>
    <col min="12" max="12" width="3.5703125" style="59" customWidth="1"/>
    <col min="13" max="13" width="2.85546875" style="59" customWidth="1"/>
    <col min="14" max="14" width="3.5703125" style="59" customWidth="1"/>
    <col min="15" max="16" width="3.85546875" style="59" customWidth="1"/>
    <col min="17" max="16384" width="9.140625" style="59"/>
  </cols>
  <sheetData>
    <row r="2" spans="1:13" s="3" customFormat="1" ht="14.1" customHeight="1" x14ac:dyDescent="0.2">
      <c r="A2" s="1"/>
      <c r="B2" s="2"/>
      <c r="D2" s="4"/>
      <c r="G2" s="5"/>
      <c r="H2" s="6"/>
      <c r="I2" s="7"/>
      <c r="J2" s="8" t="s">
        <v>0</v>
      </c>
      <c r="K2" s="9">
        <v>1</v>
      </c>
    </row>
    <row r="3" spans="1:13" s="3" customFormat="1" ht="14.1" customHeight="1" x14ac:dyDescent="0.2">
      <c r="B3" s="2"/>
      <c r="D3" s="4"/>
      <c r="G3" s="5"/>
      <c r="H3" s="10"/>
      <c r="I3" s="7"/>
      <c r="J3" s="8" t="s">
        <v>1</v>
      </c>
      <c r="K3" s="11"/>
    </row>
    <row r="4" spans="1:13" s="3" customFormat="1" ht="14.1" customHeight="1" x14ac:dyDescent="0.2">
      <c r="A4" s="10"/>
      <c r="B4" s="12"/>
      <c r="D4" s="4"/>
      <c r="G4" s="5"/>
      <c r="H4" s="10"/>
      <c r="I4" s="7"/>
      <c r="J4" s="8" t="s">
        <v>2</v>
      </c>
      <c r="K4" s="11"/>
    </row>
    <row r="5" spans="1:13" s="3" customFormat="1" ht="14.1" customHeight="1" x14ac:dyDescent="0.2">
      <c r="B5" s="2"/>
      <c r="D5" s="4"/>
      <c r="G5" s="5"/>
      <c r="H5" s="6"/>
      <c r="I5" s="7"/>
      <c r="J5" s="8" t="s">
        <v>3</v>
      </c>
      <c r="K5" s="13"/>
    </row>
    <row r="6" spans="1:13" s="3" customFormat="1" ht="15" customHeight="1" x14ac:dyDescent="0.2">
      <c r="A6" s="14"/>
      <c r="B6" s="15"/>
      <c r="C6" s="14"/>
      <c r="D6" s="16"/>
      <c r="E6" s="14"/>
      <c r="F6" s="14"/>
      <c r="G6" s="14"/>
      <c r="H6" s="14"/>
      <c r="I6" s="17"/>
      <c r="J6" s="18"/>
      <c r="K6" s="14"/>
    </row>
    <row r="7" spans="1:13" s="3" customFormat="1" ht="13.15" customHeight="1" x14ac:dyDescent="0.2">
      <c r="A7" s="19"/>
      <c r="B7" s="20"/>
      <c r="C7" s="21" t="s">
        <v>4</v>
      </c>
      <c r="D7" s="22"/>
      <c r="E7" s="23" t="s">
        <v>5</v>
      </c>
      <c r="F7" s="24"/>
      <c r="G7" s="25" t="s">
        <v>6</v>
      </c>
      <c r="H7" s="25" t="s">
        <v>7</v>
      </c>
      <c r="I7" s="26"/>
      <c r="J7" s="27"/>
      <c r="K7" s="19"/>
    </row>
    <row r="8" spans="1:13" s="3" customFormat="1" ht="13.15" customHeight="1" x14ac:dyDescent="0.2">
      <c r="A8" s="19"/>
      <c r="B8" s="20"/>
      <c r="C8" s="213" t="s">
        <v>8</v>
      </c>
      <c r="D8" s="28"/>
      <c r="E8" s="19"/>
      <c r="F8" s="29"/>
      <c r="G8" s="25" t="s">
        <v>9</v>
      </c>
      <c r="H8" s="25" t="s">
        <v>10</v>
      </c>
      <c r="I8" s="26"/>
      <c r="J8" s="27"/>
      <c r="K8" s="19"/>
    </row>
    <row r="9" spans="1:13" s="3" customFormat="1" ht="13.15" customHeight="1" x14ac:dyDescent="0.2">
      <c r="A9" s="25" t="s">
        <v>11</v>
      </c>
      <c r="B9" s="25" t="s">
        <v>12</v>
      </c>
      <c r="C9" s="213"/>
      <c r="D9" s="30" t="s">
        <v>13</v>
      </c>
      <c r="E9" s="25" t="s">
        <v>14</v>
      </c>
      <c r="F9" s="25" t="s">
        <v>15</v>
      </c>
      <c r="G9" s="25" t="s">
        <v>16</v>
      </c>
      <c r="H9" s="25" t="s">
        <v>17</v>
      </c>
      <c r="I9" s="31" t="s">
        <v>18</v>
      </c>
      <c r="J9" s="32" t="s">
        <v>19</v>
      </c>
      <c r="K9" s="25" t="s">
        <v>20</v>
      </c>
    </row>
    <row r="10" spans="1:13" s="3" customFormat="1" ht="13.15" customHeight="1" x14ac:dyDescent="0.2">
      <c r="A10" s="33" t="s">
        <v>21</v>
      </c>
      <c r="B10" s="33" t="s">
        <v>22</v>
      </c>
      <c r="C10" s="34"/>
      <c r="D10" s="35" t="s">
        <v>23</v>
      </c>
      <c r="E10" s="33" t="s">
        <v>24</v>
      </c>
      <c r="F10" s="33" t="s">
        <v>25</v>
      </c>
      <c r="G10" s="33" t="s">
        <v>26</v>
      </c>
      <c r="H10" s="33" t="s">
        <v>27</v>
      </c>
      <c r="I10" s="36"/>
      <c r="J10" s="37" t="s">
        <v>28</v>
      </c>
      <c r="K10" s="34"/>
    </row>
    <row r="11" spans="1:13" s="44" customFormat="1" ht="13.15" customHeight="1" x14ac:dyDescent="0.2">
      <c r="A11" s="38"/>
      <c r="B11" s="39"/>
      <c r="C11" s="40"/>
      <c r="D11" s="41">
        <v>0</v>
      </c>
      <c r="E11" s="216">
        <v>0</v>
      </c>
      <c r="F11" s="47">
        <v>0</v>
      </c>
      <c r="G11" s="42"/>
      <c r="H11" s="42">
        <f>+E11+F11</f>
        <v>0</v>
      </c>
      <c r="I11" s="218" t="e">
        <f>(H11/D11)</f>
        <v>#DIV/0!</v>
      </c>
      <c r="J11" s="42">
        <f>SUM(D11-H11)</f>
        <v>0</v>
      </c>
      <c r="K11" s="42">
        <f>(H11*0.1)</f>
        <v>0</v>
      </c>
      <c r="L11" s="3"/>
      <c r="M11" s="43"/>
    </row>
    <row r="12" spans="1:13" s="44" customFormat="1" ht="13.15" customHeight="1" x14ac:dyDescent="0.2">
      <c r="A12" s="38"/>
      <c r="B12" s="39"/>
      <c r="C12" s="40"/>
      <c r="D12" s="41">
        <v>0</v>
      </c>
      <c r="E12" s="216">
        <v>0</v>
      </c>
      <c r="F12" s="47">
        <v>0</v>
      </c>
      <c r="G12" s="42"/>
      <c r="H12" s="42">
        <f>+E12+F12</f>
        <v>0</v>
      </c>
      <c r="I12" s="218" t="e">
        <f>(H12/D12)</f>
        <v>#DIV/0!</v>
      </c>
      <c r="J12" s="45">
        <f>SUM(D12-H12)</f>
        <v>0</v>
      </c>
      <c r="K12" s="45">
        <f>(H12*0.1)</f>
        <v>0</v>
      </c>
      <c r="L12" s="3"/>
      <c r="M12" s="43"/>
    </row>
    <row r="13" spans="1:13" s="44" customFormat="1" ht="13.15" customHeight="1" x14ac:dyDescent="0.2">
      <c r="A13" s="38"/>
      <c r="B13" s="39"/>
      <c r="C13" s="40"/>
      <c r="D13" s="41">
        <v>0</v>
      </c>
      <c r="E13" s="216">
        <v>0</v>
      </c>
      <c r="F13" s="47">
        <v>0</v>
      </c>
      <c r="G13" s="42"/>
      <c r="H13" s="42">
        <f t="shared" ref="H13:H51" si="0">+E13+F13</f>
        <v>0</v>
      </c>
      <c r="I13" s="218" t="e">
        <f>(H13/D13)</f>
        <v>#DIV/0!</v>
      </c>
      <c r="J13" s="42">
        <f t="shared" ref="J13:J51" si="1">SUM(D13-H13)</f>
        <v>0</v>
      </c>
      <c r="K13" s="42">
        <f t="shared" ref="K13:K51" si="2">(H13*0.1)</f>
        <v>0</v>
      </c>
      <c r="L13" s="3"/>
      <c r="M13" s="43"/>
    </row>
    <row r="14" spans="1:13" s="44" customFormat="1" ht="13.15" customHeight="1" x14ac:dyDescent="0.2">
      <c r="A14" s="38"/>
      <c r="B14" s="39"/>
      <c r="C14" s="46"/>
      <c r="D14" s="47">
        <v>0</v>
      </c>
      <c r="E14" s="216">
        <v>0</v>
      </c>
      <c r="F14" s="47">
        <v>0</v>
      </c>
      <c r="G14" s="42"/>
      <c r="H14" s="42">
        <f t="shared" si="0"/>
        <v>0</v>
      </c>
      <c r="I14" s="218" t="e">
        <f t="shared" ref="I14:I51" si="3">(H14/D14)</f>
        <v>#DIV/0!</v>
      </c>
      <c r="J14" s="45">
        <f t="shared" si="1"/>
        <v>0</v>
      </c>
      <c r="K14" s="45">
        <f t="shared" si="2"/>
        <v>0</v>
      </c>
      <c r="L14" s="3"/>
      <c r="M14" s="43"/>
    </row>
    <row r="15" spans="1:13" s="44" customFormat="1" ht="15" customHeight="1" x14ac:dyDescent="0.2">
      <c r="A15" s="48"/>
      <c r="B15" s="39"/>
      <c r="C15" s="49"/>
      <c r="D15" s="47">
        <v>0</v>
      </c>
      <c r="E15" s="217">
        <v>0</v>
      </c>
      <c r="F15" s="214">
        <v>0</v>
      </c>
      <c r="G15" s="45"/>
      <c r="H15" s="42">
        <f t="shared" si="0"/>
        <v>0</v>
      </c>
      <c r="I15" s="218" t="e">
        <f t="shared" si="3"/>
        <v>#DIV/0!</v>
      </c>
      <c r="J15" s="42">
        <f t="shared" si="1"/>
        <v>0</v>
      </c>
      <c r="K15" s="42">
        <f t="shared" si="2"/>
        <v>0</v>
      </c>
    </row>
    <row r="16" spans="1:13" s="44" customFormat="1" ht="15" customHeight="1" x14ac:dyDescent="0.2">
      <c r="A16" s="48"/>
      <c r="B16" s="39"/>
      <c r="C16" s="49"/>
      <c r="D16" s="47">
        <v>0</v>
      </c>
      <c r="E16" s="217">
        <v>0</v>
      </c>
      <c r="F16" s="214">
        <v>0</v>
      </c>
      <c r="G16" s="45"/>
      <c r="H16" s="42">
        <f t="shared" si="0"/>
        <v>0</v>
      </c>
      <c r="I16" s="218" t="e">
        <f t="shared" si="3"/>
        <v>#DIV/0!</v>
      </c>
      <c r="J16" s="45">
        <f t="shared" si="1"/>
        <v>0</v>
      </c>
      <c r="K16" s="45">
        <f t="shared" si="2"/>
        <v>0</v>
      </c>
    </row>
    <row r="17" spans="1:11" s="44" customFormat="1" ht="15" customHeight="1" x14ac:dyDescent="0.2">
      <c r="A17" s="48"/>
      <c r="B17" s="39"/>
      <c r="C17" s="50"/>
      <c r="D17" s="41">
        <v>0</v>
      </c>
      <c r="E17" s="217">
        <v>0</v>
      </c>
      <c r="F17" s="41">
        <v>0</v>
      </c>
      <c r="G17" s="45"/>
      <c r="H17" s="42">
        <f t="shared" si="0"/>
        <v>0</v>
      </c>
      <c r="I17" s="218" t="e">
        <f t="shared" si="3"/>
        <v>#DIV/0!</v>
      </c>
      <c r="J17" s="42">
        <f t="shared" si="1"/>
        <v>0</v>
      </c>
      <c r="K17" s="42">
        <f t="shared" si="2"/>
        <v>0</v>
      </c>
    </row>
    <row r="18" spans="1:11" s="44" customFormat="1" ht="15" customHeight="1" x14ac:dyDescent="0.2">
      <c r="A18" s="48"/>
      <c r="B18" s="39"/>
      <c r="C18" s="51"/>
      <c r="D18" s="41">
        <v>0</v>
      </c>
      <c r="E18" s="217">
        <v>0</v>
      </c>
      <c r="F18" s="41">
        <v>0</v>
      </c>
      <c r="G18" s="45"/>
      <c r="H18" s="42">
        <f t="shared" si="0"/>
        <v>0</v>
      </c>
      <c r="I18" s="218" t="e">
        <f t="shared" si="3"/>
        <v>#DIV/0!</v>
      </c>
      <c r="J18" s="45">
        <f t="shared" si="1"/>
        <v>0</v>
      </c>
      <c r="K18" s="45">
        <f t="shared" si="2"/>
        <v>0</v>
      </c>
    </row>
    <row r="19" spans="1:11" s="44" customFormat="1" ht="15" customHeight="1" x14ac:dyDescent="0.2">
      <c r="A19" s="48"/>
      <c r="B19" s="39"/>
      <c r="C19" s="50"/>
      <c r="D19" s="41">
        <v>0</v>
      </c>
      <c r="E19" s="217">
        <v>0</v>
      </c>
      <c r="F19" s="41">
        <v>0</v>
      </c>
      <c r="G19" s="45"/>
      <c r="H19" s="42">
        <f t="shared" si="0"/>
        <v>0</v>
      </c>
      <c r="I19" s="218" t="e">
        <f t="shared" si="3"/>
        <v>#DIV/0!</v>
      </c>
      <c r="J19" s="42">
        <f t="shared" si="1"/>
        <v>0</v>
      </c>
      <c r="K19" s="42">
        <f t="shared" si="2"/>
        <v>0</v>
      </c>
    </row>
    <row r="20" spans="1:11" s="44" customFormat="1" ht="15" customHeight="1" x14ac:dyDescent="0.2">
      <c r="A20" s="48"/>
      <c r="B20" s="39"/>
      <c r="C20" s="49"/>
      <c r="D20" s="41">
        <v>0</v>
      </c>
      <c r="E20" s="217">
        <v>0</v>
      </c>
      <c r="F20" s="41">
        <v>0</v>
      </c>
      <c r="G20" s="45"/>
      <c r="H20" s="42">
        <f t="shared" si="0"/>
        <v>0</v>
      </c>
      <c r="I20" s="218" t="e">
        <f t="shared" si="3"/>
        <v>#DIV/0!</v>
      </c>
      <c r="J20" s="45">
        <f t="shared" si="1"/>
        <v>0</v>
      </c>
      <c r="K20" s="45">
        <f t="shared" si="2"/>
        <v>0</v>
      </c>
    </row>
    <row r="21" spans="1:11" s="44" customFormat="1" ht="15" customHeight="1" x14ac:dyDescent="0.2">
      <c r="A21" s="48"/>
      <c r="B21" s="39"/>
      <c r="C21" s="50"/>
      <c r="D21" s="41">
        <v>0</v>
      </c>
      <c r="E21" s="217">
        <v>0</v>
      </c>
      <c r="F21" s="41">
        <v>0</v>
      </c>
      <c r="G21" s="45"/>
      <c r="H21" s="42">
        <f t="shared" si="0"/>
        <v>0</v>
      </c>
      <c r="I21" s="218" t="e">
        <f t="shared" si="3"/>
        <v>#DIV/0!</v>
      </c>
      <c r="J21" s="42">
        <f t="shared" si="1"/>
        <v>0</v>
      </c>
      <c r="K21" s="42">
        <f t="shared" si="2"/>
        <v>0</v>
      </c>
    </row>
    <row r="22" spans="1:11" s="54" customFormat="1" ht="15" customHeight="1" x14ac:dyDescent="0.2">
      <c r="A22" s="52"/>
      <c r="B22" s="39"/>
      <c r="C22" s="50"/>
      <c r="D22" s="53">
        <v>0</v>
      </c>
      <c r="E22" s="217">
        <v>0</v>
      </c>
      <c r="F22" s="214">
        <v>0</v>
      </c>
      <c r="G22" s="45"/>
      <c r="H22" s="42">
        <f t="shared" si="0"/>
        <v>0</v>
      </c>
      <c r="I22" s="218" t="e">
        <f t="shared" si="3"/>
        <v>#DIV/0!</v>
      </c>
      <c r="J22" s="45">
        <f t="shared" si="1"/>
        <v>0</v>
      </c>
      <c r="K22" s="45">
        <f t="shared" si="2"/>
        <v>0</v>
      </c>
    </row>
    <row r="23" spans="1:11" s="54" customFormat="1" ht="15" customHeight="1" x14ac:dyDescent="0.2">
      <c r="A23" s="55"/>
      <c r="B23" s="39"/>
      <c r="C23" s="50"/>
      <c r="D23" s="53">
        <v>0</v>
      </c>
      <c r="E23" s="217">
        <v>0</v>
      </c>
      <c r="F23" s="215">
        <v>0</v>
      </c>
      <c r="G23" s="45"/>
      <c r="H23" s="42">
        <f t="shared" si="0"/>
        <v>0</v>
      </c>
      <c r="I23" s="218" t="e">
        <f t="shared" si="3"/>
        <v>#DIV/0!</v>
      </c>
      <c r="J23" s="42">
        <f t="shared" si="1"/>
        <v>0</v>
      </c>
      <c r="K23" s="42">
        <f t="shared" si="2"/>
        <v>0</v>
      </c>
    </row>
    <row r="24" spans="1:11" s="54" customFormat="1" ht="15" customHeight="1" x14ac:dyDescent="0.2">
      <c r="A24" s="55"/>
      <c r="B24" s="39"/>
      <c r="C24" s="56"/>
      <c r="D24" s="57">
        <v>0</v>
      </c>
      <c r="E24" s="217">
        <v>0</v>
      </c>
      <c r="F24" s="215">
        <v>0</v>
      </c>
      <c r="G24" s="45"/>
      <c r="H24" s="42">
        <f t="shared" si="0"/>
        <v>0</v>
      </c>
      <c r="I24" s="218" t="e">
        <f t="shared" si="3"/>
        <v>#DIV/0!</v>
      </c>
      <c r="J24" s="45">
        <f t="shared" si="1"/>
        <v>0</v>
      </c>
      <c r="K24" s="45">
        <f t="shared" si="2"/>
        <v>0</v>
      </c>
    </row>
    <row r="25" spans="1:11" s="54" customFormat="1" ht="15" customHeight="1" x14ac:dyDescent="0.2">
      <c r="A25" s="55"/>
      <c r="B25" s="39"/>
      <c r="C25" s="56"/>
      <c r="D25" s="57">
        <v>0</v>
      </c>
      <c r="E25" s="217">
        <v>0</v>
      </c>
      <c r="F25" s="215">
        <v>0</v>
      </c>
      <c r="G25" s="45"/>
      <c r="H25" s="42">
        <f t="shared" si="0"/>
        <v>0</v>
      </c>
      <c r="I25" s="218" t="e">
        <f t="shared" si="3"/>
        <v>#DIV/0!</v>
      </c>
      <c r="J25" s="42">
        <f t="shared" si="1"/>
        <v>0</v>
      </c>
      <c r="K25" s="42">
        <f t="shared" si="2"/>
        <v>0</v>
      </c>
    </row>
    <row r="26" spans="1:11" s="54" customFormat="1" ht="15" customHeight="1" x14ac:dyDescent="0.2">
      <c r="A26" s="55"/>
      <c r="B26" s="39"/>
      <c r="C26" s="56"/>
      <c r="D26" s="57">
        <v>0</v>
      </c>
      <c r="E26" s="217">
        <v>0</v>
      </c>
      <c r="F26" s="215">
        <v>0</v>
      </c>
      <c r="G26" s="45"/>
      <c r="H26" s="42">
        <f t="shared" si="0"/>
        <v>0</v>
      </c>
      <c r="I26" s="218" t="e">
        <f t="shared" si="3"/>
        <v>#DIV/0!</v>
      </c>
      <c r="J26" s="45">
        <f t="shared" si="1"/>
        <v>0</v>
      </c>
      <c r="K26" s="45">
        <f t="shared" si="2"/>
        <v>0</v>
      </c>
    </row>
    <row r="27" spans="1:11" s="54" customFormat="1" ht="15" customHeight="1" x14ac:dyDescent="0.2">
      <c r="A27" s="55"/>
      <c r="B27" s="39"/>
      <c r="C27" s="56"/>
      <c r="D27" s="57">
        <v>0</v>
      </c>
      <c r="E27" s="217">
        <v>0</v>
      </c>
      <c r="F27" s="215">
        <v>0</v>
      </c>
      <c r="G27" s="45"/>
      <c r="H27" s="42">
        <f t="shared" si="0"/>
        <v>0</v>
      </c>
      <c r="I27" s="218" t="e">
        <f t="shared" si="3"/>
        <v>#DIV/0!</v>
      </c>
      <c r="J27" s="42">
        <f t="shared" si="1"/>
        <v>0</v>
      </c>
      <c r="K27" s="42">
        <f t="shared" si="2"/>
        <v>0</v>
      </c>
    </row>
    <row r="28" spans="1:11" s="54" customFormat="1" ht="15" customHeight="1" x14ac:dyDescent="0.2">
      <c r="A28" s="55"/>
      <c r="B28" s="39"/>
      <c r="C28" s="56"/>
      <c r="D28" s="57">
        <v>0</v>
      </c>
      <c r="E28" s="217">
        <v>0</v>
      </c>
      <c r="F28" s="215">
        <v>0</v>
      </c>
      <c r="G28" s="45"/>
      <c r="H28" s="42">
        <f t="shared" si="0"/>
        <v>0</v>
      </c>
      <c r="I28" s="218" t="e">
        <f t="shared" si="3"/>
        <v>#DIV/0!</v>
      </c>
      <c r="J28" s="45">
        <f t="shared" si="1"/>
        <v>0</v>
      </c>
      <c r="K28" s="45">
        <f t="shared" si="2"/>
        <v>0</v>
      </c>
    </row>
    <row r="29" spans="1:11" s="54" customFormat="1" ht="15" customHeight="1" x14ac:dyDescent="0.2">
      <c r="A29" s="55"/>
      <c r="B29" s="58"/>
      <c r="C29" s="56"/>
      <c r="D29" s="57">
        <v>0</v>
      </c>
      <c r="E29" s="217">
        <v>0</v>
      </c>
      <c r="F29" s="215">
        <v>0</v>
      </c>
      <c r="G29" s="45"/>
      <c r="H29" s="42">
        <f t="shared" si="0"/>
        <v>0</v>
      </c>
      <c r="I29" s="218" t="e">
        <f t="shared" si="3"/>
        <v>#DIV/0!</v>
      </c>
      <c r="J29" s="42">
        <f t="shared" si="1"/>
        <v>0</v>
      </c>
      <c r="K29" s="42">
        <f t="shared" si="2"/>
        <v>0</v>
      </c>
    </row>
    <row r="30" spans="1:11" s="54" customFormat="1" ht="15" hidden="1" customHeight="1" x14ac:dyDescent="0.2">
      <c r="A30" s="55"/>
      <c r="B30" s="58"/>
      <c r="C30" s="56"/>
      <c r="D30" s="57">
        <v>0</v>
      </c>
      <c r="E30" s="217"/>
      <c r="F30" s="215"/>
      <c r="G30" s="45"/>
      <c r="H30" s="42">
        <f t="shared" si="0"/>
        <v>0</v>
      </c>
      <c r="I30" s="218" t="e">
        <f t="shared" si="3"/>
        <v>#DIV/0!</v>
      </c>
      <c r="J30" s="42">
        <f t="shared" si="1"/>
        <v>0</v>
      </c>
      <c r="K30" s="42">
        <f t="shared" si="2"/>
        <v>0</v>
      </c>
    </row>
    <row r="31" spans="1:11" s="54" customFormat="1" ht="15" hidden="1" customHeight="1" x14ac:dyDescent="0.2">
      <c r="A31" s="55"/>
      <c r="B31" s="58"/>
      <c r="C31" s="56"/>
      <c r="D31" s="57">
        <v>0</v>
      </c>
      <c r="E31" s="217"/>
      <c r="F31" s="215"/>
      <c r="G31" s="45"/>
      <c r="H31" s="42">
        <f t="shared" si="0"/>
        <v>0</v>
      </c>
      <c r="I31" s="218" t="e">
        <f t="shared" si="3"/>
        <v>#DIV/0!</v>
      </c>
      <c r="J31" s="45">
        <f t="shared" si="1"/>
        <v>0</v>
      </c>
      <c r="K31" s="45">
        <f t="shared" si="2"/>
        <v>0</v>
      </c>
    </row>
    <row r="32" spans="1:11" s="54" customFormat="1" ht="15" hidden="1" customHeight="1" x14ac:dyDescent="0.2">
      <c r="A32" s="55" t="e">
        <f>SUM(#REF!+1)</f>
        <v>#REF!</v>
      </c>
      <c r="B32" s="58"/>
      <c r="C32" s="56"/>
      <c r="D32" s="57">
        <v>0</v>
      </c>
      <c r="E32" s="217"/>
      <c r="F32" s="214"/>
      <c r="G32" s="45"/>
      <c r="H32" s="42">
        <f t="shared" si="0"/>
        <v>0</v>
      </c>
      <c r="I32" s="218" t="e">
        <f t="shared" si="3"/>
        <v>#DIV/0!</v>
      </c>
      <c r="J32" s="42">
        <f t="shared" si="1"/>
        <v>0</v>
      </c>
      <c r="K32" s="42">
        <f t="shared" si="2"/>
        <v>0</v>
      </c>
    </row>
    <row r="33" spans="1:11" ht="15" hidden="1" customHeight="1" x14ac:dyDescent="0.25">
      <c r="A33" s="48" t="e">
        <f>SUM(#REF!+1)</f>
        <v>#REF!</v>
      </c>
      <c r="B33" s="58"/>
      <c r="C33" s="56"/>
      <c r="D33" s="57">
        <v>0</v>
      </c>
      <c r="E33" s="217"/>
      <c r="F33" s="214"/>
      <c r="G33" s="45"/>
      <c r="H33" s="42">
        <f t="shared" si="0"/>
        <v>0</v>
      </c>
      <c r="I33" s="218" t="e">
        <f t="shared" si="3"/>
        <v>#DIV/0!</v>
      </c>
      <c r="J33" s="42">
        <f t="shared" si="1"/>
        <v>0</v>
      </c>
      <c r="K33" s="42">
        <f t="shared" si="2"/>
        <v>0</v>
      </c>
    </row>
    <row r="34" spans="1:11" ht="15" hidden="1" customHeight="1" x14ac:dyDescent="0.25">
      <c r="A34" s="60"/>
      <c r="B34" s="58"/>
      <c r="C34" s="61"/>
      <c r="D34" s="62">
        <v>0</v>
      </c>
      <c r="E34" s="217"/>
      <c r="F34" s="214"/>
      <c r="G34" s="45"/>
      <c r="H34" s="42">
        <f t="shared" si="0"/>
        <v>0</v>
      </c>
      <c r="I34" s="218" t="e">
        <f t="shared" si="3"/>
        <v>#DIV/0!</v>
      </c>
      <c r="J34" s="45">
        <f t="shared" si="1"/>
        <v>0</v>
      </c>
      <c r="K34" s="45">
        <f t="shared" si="2"/>
        <v>0</v>
      </c>
    </row>
    <row r="35" spans="1:11" ht="15" hidden="1" customHeight="1" x14ac:dyDescent="0.25">
      <c r="A35" s="60"/>
      <c r="B35" s="58"/>
      <c r="C35" s="61"/>
      <c r="D35" s="63">
        <v>0</v>
      </c>
      <c r="E35" s="217"/>
      <c r="F35" s="214"/>
      <c r="G35" s="45"/>
      <c r="H35" s="42">
        <f t="shared" si="0"/>
        <v>0</v>
      </c>
      <c r="I35" s="218" t="e">
        <f t="shared" si="3"/>
        <v>#DIV/0!</v>
      </c>
      <c r="J35" s="42">
        <f t="shared" si="1"/>
        <v>0</v>
      </c>
      <c r="K35" s="42">
        <f t="shared" si="2"/>
        <v>0</v>
      </c>
    </row>
    <row r="36" spans="1:11" ht="15" hidden="1" customHeight="1" x14ac:dyDescent="0.25">
      <c r="A36" s="60"/>
      <c r="B36" s="58"/>
      <c r="C36" s="61"/>
      <c r="D36" s="63">
        <v>0</v>
      </c>
      <c r="E36" s="217"/>
      <c r="F36" s="214"/>
      <c r="G36" s="45"/>
      <c r="H36" s="42">
        <f t="shared" si="0"/>
        <v>0</v>
      </c>
      <c r="I36" s="218" t="e">
        <f t="shared" si="3"/>
        <v>#DIV/0!</v>
      </c>
      <c r="J36" s="42">
        <f t="shared" si="1"/>
        <v>0</v>
      </c>
      <c r="K36" s="42">
        <f t="shared" si="2"/>
        <v>0</v>
      </c>
    </row>
    <row r="37" spans="1:11" ht="15" hidden="1" customHeight="1" x14ac:dyDescent="0.25">
      <c r="A37" s="60"/>
      <c r="B37" s="58"/>
      <c r="C37" s="61"/>
      <c r="D37" s="63">
        <v>0</v>
      </c>
      <c r="E37" s="217"/>
      <c r="F37" s="214"/>
      <c r="G37" s="45"/>
      <c r="H37" s="42">
        <f t="shared" si="0"/>
        <v>0</v>
      </c>
      <c r="I37" s="218" t="e">
        <f t="shared" si="3"/>
        <v>#DIV/0!</v>
      </c>
      <c r="J37" s="45">
        <f t="shared" si="1"/>
        <v>0</v>
      </c>
      <c r="K37" s="45">
        <f t="shared" si="2"/>
        <v>0</v>
      </c>
    </row>
    <row r="38" spans="1:11" ht="15" hidden="1" customHeight="1" x14ac:dyDescent="0.25">
      <c r="A38" s="60"/>
      <c r="B38" s="58"/>
      <c r="C38" s="61"/>
      <c r="D38" s="63">
        <v>0</v>
      </c>
      <c r="E38" s="217"/>
      <c r="F38" s="214"/>
      <c r="G38" s="45"/>
      <c r="H38" s="42">
        <f t="shared" si="0"/>
        <v>0</v>
      </c>
      <c r="I38" s="218" t="e">
        <f t="shared" si="3"/>
        <v>#DIV/0!</v>
      </c>
      <c r="J38" s="42">
        <f t="shared" si="1"/>
        <v>0</v>
      </c>
      <c r="K38" s="42">
        <f t="shared" si="2"/>
        <v>0</v>
      </c>
    </row>
    <row r="39" spans="1:11" ht="15" hidden="1" customHeight="1" x14ac:dyDescent="0.25">
      <c r="A39" s="60"/>
      <c r="B39" s="58"/>
      <c r="C39" s="61"/>
      <c r="D39" s="63">
        <v>0</v>
      </c>
      <c r="E39" s="217"/>
      <c r="F39" s="214"/>
      <c r="G39" s="45"/>
      <c r="H39" s="42">
        <f t="shared" si="0"/>
        <v>0</v>
      </c>
      <c r="I39" s="218" t="e">
        <f t="shared" si="3"/>
        <v>#DIV/0!</v>
      </c>
      <c r="J39" s="42">
        <f t="shared" si="1"/>
        <v>0</v>
      </c>
      <c r="K39" s="42">
        <f t="shared" si="2"/>
        <v>0</v>
      </c>
    </row>
    <row r="40" spans="1:11" ht="15" hidden="1" customHeight="1" x14ac:dyDescent="0.25">
      <c r="A40" s="60"/>
      <c r="B40" s="64"/>
      <c r="C40" s="61"/>
      <c r="D40" s="63">
        <v>0</v>
      </c>
      <c r="E40" s="217"/>
      <c r="F40" s="214"/>
      <c r="G40" s="45"/>
      <c r="H40" s="42">
        <f t="shared" si="0"/>
        <v>0</v>
      </c>
      <c r="I40" s="218" t="e">
        <f t="shared" si="3"/>
        <v>#DIV/0!</v>
      </c>
      <c r="J40" s="45">
        <f t="shared" si="1"/>
        <v>0</v>
      </c>
      <c r="K40" s="45">
        <f t="shared" si="2"/>
        <v>0</v>
      </c>
    </row>
    <row r="41" spans="1:11" ht="15" hidden="1" customHeight="1" x14ac:dyDescent="0.25">
      <c r="A41" s="60"/>
      <c r="B41" s="64"/>
      <c r="C41" s="61"/>
      <c r="D41" s="63">
        <v>0</v>
      </c>
      <c r="E41" s="217"/>
      <c r="F41" s="214"/>
      <c r="G41" s="45"/>
      <c r="H41" s="42">
        <f t="shared" si="0"/>
        <v>0</v>
      </c>
      <c r="I41" s="218" t="e">
        <f t="shared" si="3"/>
        <v>#DIV/0!</v>
      </c>
      <c r="J41" s="42">
        <f t="shared" si="1"/>
        <v>0</v>
      </c>
      <c r="K41" s="42">
        <f t="shared" si="2"/>
        <v>0</v>
      </c>
    </row>
    <row r="42" spans="1:11" ht="15" hidden="1" customHeight="1" x14ac:dyDescent="0.25">
      <c r="A42" s="60"/>
      <c r="B42" s="65"/>
      <c r="C42" s="61"/>
      <c r="D42" s="63">
        <v>0</v>
      </c>
      <c r="E42" s="217"/>
      <c r="F42" s="214"/>
      <c r="G42" s="45"/>
      <c r="H42" s="42">
        <f t="shared" si="0"/>
        <v>0</v>
      </c>
      <c r="I42" s="218" t="e">
        <f t="shared" si="3"/>
        <v>#DIV/0!</v>
      </c>
      <c r="J42" s="42">
        <f t="shared" si="1"/>
        <v>0</v>
      </c>
      <c r="K42" s="42">
        <f t="shared" si="2"/>
        <v>0</v>
      </c>
    </row>
    <row r="43" spans="1:11" ht="15" hidden="1" customHeight="1" x14ac:dyDescent="0.25">
      <c r="A43" s="60"/>
      <c r="B43" s="65"/>
      <c r="C43" s="61"/>
      <c r="D43" s="63">
        <v>0</v>
      </c>
      <c r="E43" s="217"/>
      <c r="F43" s="214"/>
      <c r="G43" s="45"/>
      <c r="H43" s="42">
        <f t="shared" si="0"/>
        <v>0</v>
      </c>
      <c r="I43" s="218" t="e">
        <f t="shared" si="3"/>
        <v>#DIV/0!</v>
      </c>
      <c r="J43" s="45">
        <f t="shared" si="1"/>
        <v>0</v>
      </c>
      <c r="K43" s="45">
        <f t="shared" si="2"/>
        <v>0</v>
      </c>
    </row>
    <row r="44" spans="1:11" ht="15" hidden="1" customHeight="1" x14ac:dyDescent="0.25">
      <c r="A44" s="60"/>
      <c r="B44" s="65"/>
      <c r="C44" s="61"/>
      <c r="D44" s="63">
        <v>0</v>
      </c>
      <c r="E44" s="217"/>
      <c r="F44" s="214"/>
      <c r="G44" s="45"/>
      <c r="H44" s="42">
        <f t="shared" si="0"/>
        <v>0</v>
      </c>
      <c r="I44" s="218" t="e">
        <f t="shared" si="3"/>
        <v>#DIV/0!</v>
      </c>
      <c r="J44" s="42">
        <f t="shared" si="1"/>
        <v>0</v>
      </c>
      <c r="K44" s="42">
        <f t="shared" si="2"/>
        <v>0</v>
      </c>
    </row>
    <row r="45" spans="1:11" ht="15" hidden="1" customHeight="1" x14ac:dyDescent="0.25">
      <c r="A45" s="60"/>
      <c r="B45" s="65"/>
      <c r="C45" s="61"/>
      <c r="D45" s="63">
        <v>0</v>
      </c>
      <c r="E45" s="217"/>
      <c r="F45" s="214"/>
      <c r="G45" s="45"/>
      <c r="H45" s="42">
        <f t="shared" si="0"/>
        <v>0</v>
      </c>
      <c r="I45" s="218" t="e">
        <f t="shared" si="3"/>
        <v>#DIV/0!</v>
      </c>
      <c r="J45" s="42">
        <f t="shared" si="1"/>
        <v>0</v>
      </c>
      <c r="K45" s="42">
        <f t="shared" si="2"/>
        <v>0</v>
      </c>
    </row>
    <row r="46" spans="1:11" ht="15" hidden="1" customHeight="1" x14ac:dyDescent="0.25">
      <c r="A46" s="60"/>
      <c r="B46" s="65"/>
      <c r="C46" s="61"/>
      <c r="D46" s="63">
        <v>0</v>
      </c>
      <c r="E46" s="217"/>
      <c r="F46" s="214"/>
      <c r="G46" s="45"/>
      <c r="H46" s="42">
        <f t="shared" si="0"/>
        <v>0</v>
      </c>
      <c r="I46" s="218" t="e">
        <f t="shared" si="3"/>
        <v>#DIV/0!</v>
      </c>
      <c r="J46" s="45">
        <f t="shared" si="1"/>
        <v>0</v>
      </c>
      <c r="K46" s="45">
        <f t="shared" si="2"/>
        <v>0</v>
      </c>
    </row>
    <row r="47" spans="1:11" ht="15" hidden="1" customHeight="1" x14ac:dyDescent="0.25">
      <c r="A47" s="60"/>
      <c r="B47" s="66"/>
      <c r="C47" s="67"/>
      <c r="D47" s="68">
        <v>0</v>
      </c>
      <c r="E47" s="217"/>
      <c r="F47" s="214"/>
      <c r="G47" s="45"/>
      <c r="H47" s="42">
        <f t="shared" si="0"/>
        <v>0</v>
      </c>
      <c r="I47" s="218" t="e">
        <f t="shared" si="3"/>
        <v>#DIV/0!</v>
      </c>
      <c r="J47" s="42">
        <f t="shared" si="1"/>
        <v>0</v>
      </c>
      <c r="K47" s="42">
        <f t="shared" si="2"/>
        <v>0</v>
      </c>
    </row>
    <row r="48" spans="1:11" ht="15" hidden="1" customHeight="1" x14ac:dyDescent="0.25">
      <c r="A48" s="60"/>
      <c r="B48" s="65"/>
      <c r="C48" s="61"/>
      <c r="D48" s="63">
        <v>0</v>
      </c>
      <c r="E48" s="217"/>
      <c r="F48" s="214"/>
      <c r="G48" s="45"/>
      <c r="H48" s="42">
        <f t="shared" si="0"/>
        <v>0</v>
      </c>
      <c r="I48" s="218" t="e">
        <f t="shared" si="3"/>
        <v>#DIV/0!</v>
      </c>
      <c r="J48" s="42">
        <f t="shared" si="1"/>
        <v>0</v>
      </c>
      <c r="K48" s="42">
        <f t="shared" si="2"/>
        <v>0</v>
      </c>
    </row>
    <row r="49" spans="1:11" ht="15" hidden="1" customHeight="1" x14ac:dyDescent="0.25">
      <c r="A49" s="60"/>
      <c r="B49" s="65"/>
      <c r="C49" s="61"/>
      <c r="D49" s="63"/>
      <c r="E49" s="217"/>
      <c r="F49" s="214"/>
      <c r="G49" s="45"/>
      <c r="H49" s="42">
        <f t="shared" si="0"/>
        <v>0</v>
      </c>
      <c r="I49" s="218" t="e">
        <f t="shared" si="3"/>
        <v>#DIV/0!</v>
      </c>
      <c r="J49" s="45">
        <f t="shared" si="1"/>
        <v>0</v>
      </c>
      <c r="K49" s="45">
        <f t="shared" si="2"/>
        <v>0</v>
      </c>
    </row>
    <row r="50" spans="1:11" ht="15" customHeight="1" x14ac:dyDescent="0.25">
      <c r="A50" s="60"/>
      <c r="B50" s="65"/>
      <c r="C50" s="61"/>
      <c r="D50" s="63"/>
      <c r="E50" s="217">
        <v>0</v>
      </c>
      <c r="F50" s="214">
        <v>0</v>
      </c>
      <c r="G50" s="45"/>
      <c r="H50" s="42">
        <f t="shared" si="0"/>
        <v>0</v>
      </c>
      <c r="I50" s="218" t="e">
        <f t="shared" si="3"/>
        <v>#DIV/0!</v>
      </c>
      <c r="J50" s="42">
        <f t="shared" si="1"/>
        <v>0</v>
      </c>
      <c r="K50" s="42">
        <f t="shared" si="2"/>
        <v>0</v>
      </c>
    </row>
    <row r="51" spans="1:11" ht="15" customHeight="1" x14ac:dyDescent="0.25">
      <c r="A51" s="60" t="e">
        <f>SUM(#REF!+1)</f>
        <v>#REF!</v>
      </c>
      <c r="B51" s="69"/>
      <c r="C51" s="70"/>
      <c r="D51" s="71"/>
      <c r="E51" s="217">
        <v>0</v>
      </c>
      <c r="F51" s="214"/>
      <c r="G51" s="45"/>
      <c r="H51" s="42">
        <f t="shared" si="0"/>
        <v>0</v>
      </c>
      <c r="I51" s="218" t="e">
        <f t="shared" si="3"/>
        <v>#DIV/0!</v>
      </c>
      <c r="J51" s="42">
        <f t="shared" si="1"/>
        <v>0</v>
      </c>
      <c r="K51" s="42">
        <f t="shared" si="2"/>
        <v>0</v>
      </c>
    </row>
    <row r="52" spans="1:11" ht="15" customHeight="1" x14ac:dyDescent="0.25">
      <c r="A52" s="48" t="e">
        <f t="shared" ref="A52:A62" si="4">SUM(A51+1)</f>
        <v>#REF!</v>
      </c>
      <c r="B52" s="65"/>
      <c r="C52" s="72" t="s">
        <v>29</v>
      </c>
      <c r="D52" s="73">
        <f>SUM(D11:D51)</f>
        <v>0</v>
      </c>
      <c r="E52" s="73">
        <f>SUM(E11:E51)</f>
        <v>0</v>
      </c>
      <c r="F52" s="73">
        <f>SUM(F11:F51)</f>
        <v>0</v>
      </c>
      <c r="G52" s="73">
        <f>SUM(G11:G51)</f>
        <v>0</v>
      </c>
      <c r="H52" s="73">
        <f>SUM(H11:H51)</f>
        <v>0</v>
      </c>
      <c r="I52" s="73"/>
      <c r="J52" s="73">
        <f>SUM(J11:J51)</f>
        <v>0</v>
      </c>
      <c r="K52" s="74">
        <f>SUM(K11:K51)</f>
        <v>0</v>
      </c>
    </row>
    <row r="53" spans="1:11" ht="15" customHeight="1" x14ac:dyDescent="0.25">
      <c r="A53" s="48" t="e">
        <f t="shared" si="4"/>
        <v>#REF!</v>
      </c>
      <c r="B53" s="75"/>
      <c r="C53" s="76"/>
      <c r="D53" s="77"/>
      <c r="E53" s="76"/>
      <c r="F53" s="78"/>
      <c r="G53" s="78"/>
      <c r="H53" s="78"/>
      <c r="I53" s="79"/>
      <c r="J53" s="80"/>
      <c r="K53" s="78"/>
    </row>
    <row r="54" spans="1:11" ht="15" customHeight="1" x14ac:dyDescent="0.25">
      <c r="A54" s="48" t="e">
        <f t="shared" si="4"/>
        <v>#REF!</v>
      </c>
      <c r="B54" s="75"/>
      <c r="C54" s="81" t="s">
        <v>30</v>
      </c>
      <c r="D54" s="77"/>
      <c r="E54" s="76"/>
      <c r="F54" s="78"/>
      <c r="G54" s="78"/>
      <c r="H54" s="78"/>
      <c r="I54" s="79"/>
      <c r="J54" s="80"/>
      <c r="K54" s="78"/>
    </row>
    <row r="55" spans="1:11" ht="15" customHeight="1" x14ac:dyDescent="0.25">
      <c r="A55" s="48"/>
      <c r="B55" s="75"/>
      <c r="C55" s="82" t="s">
        <v>31</v>
      </c>
      <c r="D55" s="77"/>
      <c r="E55" s="76"/>
      <c r="F55" s="78"/>
      <c r="G55" s="78"/>
      <c r="H55" s="42">
        <f>E55+F55+G55</f>
        <v>0</v>
      </c>
      <c r="I55" s="79"/>
      <c r="J55" s="45">
        <f>+D55-H55</f>
        <v>0</v>
      </c>
      <c r="K55" s="45">
        <v>0</v>
      </c>
    </row>
    <row r="56" spans="1:11" ht="15" customHeight="1" x14ac:dyDescent="0.25">
      <c r="A56" s="48"/>
      <c r="B56" s="75"/>
      <c r="C56" s="82" t="s">
        <v>32</v>
      </c>
      <c r="D56" s="77"/>
      <c r="E56" s="76"/>
      <c r="F56" s="78"/>
      <c r="G56" s="78"/>
      <c r="H56" s="42">
        <f>E56+F56+G56</f>
        <v>0</v>
      </c>
      <c r="I56" s="79"/>
      <c r="J56" s="45">
        <f>+D56-H56</f>
        <v>0</v>
      </c>
      <c r="K56" s="45">
        <v>0</v>
      </c>
    </row>
    <row r="57" spans="1:11" ht="15" customHeight="1" x14ac:dyDescent="0.25">
      <c r="A57" s="48"/>
      <c r="B57" s="75"/>
      <c r="C57" s="82" t="s">
        <v>33</v>
      </c>
      <c r="D57" s="77"/>
      <c r="E57" s="76"/>
      <c r="F57" s="78"/>
      <c r="G57" s="78"/>
      <c r="H57" s="42">
        <f>E57+F57+G57</f>
        <v>0</v>
      </c>
      <c r="I57" s="79"/>
      <c r="J57" s="45">
        <f>+D57-H57</f>
        <v>0</v>
      </c>
      <c r="K57" s="45">
        <v>0</v>
      </c>
    </row>
    <row r="58" spans="1:11" ht="15" customHeight="1" x14ac:dyDescent="0.25">
      <c r="A58" s="48"/>
      <c r="B58" s="75"/>
      <c r="C58" s="82" t="s">
        <v>34</v>
      </c>
      <c r="D58" s="77"/>
      <c r="E58" s="76"/>
      <c r="F58" s="78"/>
      <c r="G58" s="78"/>
      <c r="H58" s="42">
        <f>E58+F58+G58</f>
        <v>0</v>
      </c>
      <c r="I58" s="79"/>
      <c r="J58" s="45">
        <f>+D58-H58</f>
        <v>0</v>
      </c>
      <c r="K58" s="45">
        <v>0</v>
      </c>
    </row>
    <row r="59" spans="1:11" ht="15" customHeight="1" x14ac:dyDescent="0.25">
      <c r="A59" s="48" t="e">
        <f>SUM(A54+1)</f>
        <v>#REF!</v>
      </c>
      <c r="B59" s="75"/>
      <c r="C59" s="76"/>
      <c r="D59" s="77"/>
      <c r="E59" s="76"/>
      <c r="F59" s="83"/>
      <c r="G59" s="78"/>
      <c r="H59" s="78"/>
      <c r="I59" s="79"/>
      <c r="J59" s="80"/>
      <c r="K59" s="78"/>
    </row>
    <row r="60" spans="1:11" ht="15" customHeight="1" x14ac:dyDescent="0.25">
      <c r="A60" s="48" t="e">
        <f t="shared" si="4"/>
        <v>#REF!</v>
      </c>
      <c r="B60" s="75"/>
      <c r="C60" s="84" t="s">
        <v>35</v>
      </c>
      <c r="D60" s="85">
        <f>SUM(D55:D59)</f>
        <v>0</v>
      </c>
      <c r="E60" s="86">
        <f>SUM(E59:E59)</f>
        <v>0</v>
      </c>
      <c r="F60" s="86">
        <f>SUM(F59:F59)</f>
        <v>0</v>
      </c>
      <c r="G60" s="86">
        <f>SUM(G59:G59)</f>
        <v>0</v>
      </c>
      <c r="H60" s="86">
        <f>SUM(H59:H59)</f>
        <v>0</v>
      </c>
      <c r="I60" s="87"/>
      <c r="J60" s="88">
        <f>SUM(J55:J59)</f>
        <v>0</v>
      </c>
      <c r="K60" s="88">
        <f>SUM(K55:K59)</f>
        <v>0</v>
      </c>
    </row>
    <row r="61" spans="1:11" ht="15" customHeight="1" x14ac:dyDescent="0.25">
      <c r="A61" s="48" t="e">
        <f t="shared" si="4"/>
        <v>#REF!</v>
      </c>
      <c r="B61" s="75"/>
      <c r="C61" s="84"/>
      <c r="D61" s="85"/>
      <c r="E61" s="86"/>
      <c r="F61" s="86"/>
      <c r="G61" s="86"/>
      <c r="H61" s="86"/>
      <c r="I61" s="89"/>
      <c r="J61" s="90"/>
      <c r="K61" s="86"/>
    </row>
    <row r="62" spans="1:11" s="97" customFormat="1" ht="33.75" customHeight="1" x14ac:dyDescent="0.25">
      <c r="A62" s="91" t="e">
        <f t="shared" si="4"/>
        <v>#REF!</v>
      </c>
      <c r="B62" s="92"/>
      <c r="C62" s="93" t="s">
        <v>36</v>
      </c>
      <c r="D62" s="94">
        <f>+D60+D52</f>
        <v>0</v>
      </c>
      <c r="E62" s="94">
        <f>+E60+E52</f>
        <v>0</v>
      </c>
      <c r="F62" s="94">
        <f>+F60+F52</f>
        <v>0</v>
      </c>
      <c r="G62" s="94">
        <f>+G60+G52</f>
        <v>0</v>
      </c>
      <c r="H62" s="94">
        <f>+H60+H52</f>
        <v>0</v>
      </c>
      <c r="I62" s="87">
        <v>0</v>
      </c>
      <c r="J62" s="95">
        <f>+J60+J52</f>
        <v>0</v>
      </c>
      <c r="K62" s="96">
        <f>+K60+K52</f>
        <v>0</v>
      </c>
    </row>
    <row r="63" spans="1:11" x14ac:dyDescent="0.25">
      <c r="A63" s="98"/>
      <c r="C63" s="98"/>
      <c r="D63" s="100"/>
      <c r="E63" s="98"/>
    </row>
    <row r="64" spans="1:11" x14ac:dyDescent="0.25">
      <c r="A64" s="98"/>
      <c r="C64" s="98"/>
      <c r="D64" s="100"/>
      <c r="E64" s="98"/>
    </row>
    <row r="65" spans="1:10" x14ac:dyDescent="0.25">
      <c r="A65" s="98"/>
      <c r="C65" s="98"/>
      <c r="D65" s="100"/>
      <c r="E65" s="98"/>
    </row>
    <row r="66" spans="1:10" x14ac:dyDescent="0.25">
      <c r="A66" s="98"/>
      <c r="C66" s="98"/>
      <c r="D66" s="100"/>
      <c r="E66" s="98"/>
    </row>
    <row r="67" spans="1:10" x14ac:dyDescent="0.25">
      <c r="A67" s="98"/>
      <c r="C67" s="98"/>
      <c r="D67" s="100"/>
      <c r="F67" s="101"/>
      <c r="G67" s="102"/>
      <c r="I67" s="59"/>
      <c r="J67" s="59"/>
    </row>
    <row r="68" spans="1:10" x14ac:dyDescent="0.25">
      <c r="A68" s="98"/>
      <c r="C68" s="98"/>
      <c r="D68" s="100"/>
      <c r="F68" s="101"/>
      <c r="G68" s="102"/>
      <c r="I68" s="59"/>
      <c r="J68" s="59"/>
    </row>
    <row r="69" spans="1:10" x14ac:dyDescent="0.25">
      <c r="A69" s="98"/>
      <c r="C69" s="98"/>
      <c r="D69" s="100"/>
      <c r="F69" s="101"/>
      <c r="G69" s="102"/>
      <c r="I69" s="59"/>
      <c r="J69" s="59"/>
    </row>
    <row r="70" spans="1:10" x14ac:dyDescent="0.25">
      <c r="A70" s="98"/>
      <c r="C70" s="98"/>
      <c r="D70" s="100"/>
      <c r="F70" s="101"/>
      <c r="G70" s="102"/>
      <c r="I70" s="59"/>
      <c r="J70" s="59"/>
    </row>
    <row r="71" spans="1:10" x14ac:dyDescent="0.25">
      <c r="A71" s="98"/>
      <c r="C71" s="98"/>
      <c r="D71" s="100"/>
      <c r="F71" s="101"/>
      <c r="G71" s="102"/>
      <c r="I71" s="59"/>
      <c r="J71" s="59"/>
    </row>
    <row r="72" spans="1:10" x14ac:dyDescent="0.25">
      <c r="A72" s="98"/>
      <c r="C72" s="98"/>
      <c r="D72" s="100"/>
      <c r="F72" s="101"/>
      <c r="G72" s="102"/>
      <c r="I72" s="59"/>
      <c r="J72" s="59"/>
    </row>
    <row r="73" spans="1:10" x14ac:dyDescent="0.25">
      <c r="A73" s="98"/>
      <c r="C73" s="98"/>
      <c r="D73" s="100"/>
      <c r="F73" s="101"/>
      <c r="G73" s="102"/>
      <c r="I73" s="59"/>
      <c r="J73" s="59"/>
    </row>
    <row r="74" spans="1:10" x14ac:dyDescent="0.25">
      <c r="A74" s="98"/>
      <c r="C74" s="98"/>
      <c r="D74" s="100"/>
      <c r="F74" s="101"/>
      <c r="G74" s="102"/>
      <c r="I74" s="59"/>
      <c r="J74" s="59"/>
    </row>
    <row r="75" spans="1:10" x14ac:dyDescent="0.25">
      <c r="A75" s="98"/>
      <c r="C75" s="98"/>
      <c r="D75" s="100"/>
      <c r="F75" s="101"/>
      <c r="G75" s="102"/>
      <c r="I75" s="59"/>
      <c r="J75" s="59"/>
    </row>
    <row r="76" spans="1:10" x14ac:dyDescent="0.25">
      <c r="A76" s="98"/>
      <c r="C76" s="98"/>
      <c r="D76" s="100"/>
      <c r="F76" s="101"/>
      <c r="G76" s="102"/>
      <c r="I76" s="59"/>
      <c r="J76" s="59"/>
    </row>
  </sheetData>
  <mergeCells count="1">
    <mergeCell ref="C8:C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DETAILED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Steffy</dc:creator>
  <cp:lastModifiedBy>Lucy Steffy</cp:lastModifiedBy>
  <dcterms:created xsi:type="dcterms:W3CDTF">2021-11-01T16:21:28Z</dcterms:created>
  <dcterms:modified xsi:type="dcterms:W3CDTF">2021-11-16T18:57:56Z</dcterms:modified>
</cp:coreProperties>
</file>